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sakamoto\Desktop\"/>
    </mc:Choice>
  </mc:AlternateContent>
  <xr:revisionPtr revIDLastSave="0" documentId="8_{8EB799CA-E1C4-40BF-B357-FBEF434F9881}" xr6:coauthVersionLast="45" xr6:coauthVersionMax="45" xr10:uidLastSave="{00000000-0000-0000-0000-000000000000}"/>
  <workbookProtection workbookAlgorithmName="SHA-512" workbookHashValue="bfo1OLOwe5cXTCu2n6/XCKpT4QFIn2ZO4jbQ8V8u49M6O34sAQQ6P6ov1ERETCJ8Cs5szJVco2It/Jq8XabWOA==" workbookSaltValue="Oao13u6kPKunaDh+aafPYg==" workbookSpinCount="100000" lockStructure="1"/>
  <bookViews>
    <workbookView xWindow="-120" yWindow="-120" windowWidth="20730" windowHeight="11280" tabRatio="902" firstSheet="2" activeTab="2" xr2:uid="{00000000-000D-0000-FFFF-FFFF00000000}"/>
  </bookViews>
  <sheets>
    <sheet name="注意事項" sheetId="46" r:id="rId1"/>
    <sheet name="集計表" sheetId="18" state="hidden" r:id="rId2"/>
    <sheet name="A-01" sheetId="35" r:id="rId3"/>
    <sheet name="団体コード一覧" sheetId="79" r:id="rId4"/>
    <sheet name="表3,4" sheetId="37" r:id="rId5"/>
    <sheet name="付表B-1" sheetId="38" r:id="rId6"/>
    <sheet name="付表B-2" sheetId="45" r:id="rId7"/>
    <sheet name="概念図" sheetId="6" r:id="rId8"/>
    <sheet name="B-01" sheetId="39" r:id="rId9"/>
    <sheet name="一覧Ａ" sheetId="33" state="hidden" r:id="rId10"/>
    <sheet name="一覧Ｂ" sheetId="34" state="hidden" r:id="rId11"/>
    <sheet name="変数" sheetId="14" state="hidden" r:id="rId12"/>
    <sheet name="位置" sheetId="13" state="hidden" r:id="rId13"/>
    <sheet name="資料" sheetId="2" state="hidden" r:id="rId14"/>
    <sheet name="業種" sheetId="5" state="hidden" r:id="rId15"/>
    <sheet name="SheetC" sheetId="51" state="hidden" r:id="rId16"/>
    <sheet name="B-02" sheetId="70" r:id="rId17"/>
    <sheet name="B-03" sheetId="71" r:id="rId18"/>
    <sheet name="B-04" sheetId="72" r:id="rId19"/>
    <sheet name="B-05" sheetId="73" r:id="rId20"/>
    <sheet name="B-06" sheetId="74" r:id="rId21"/>
    <sheet name="B-07" sheetId="75" r:id="rId22"/>
    <sheet name="B-08" sheetId="76" r:id="rId23"/>
    <sheet name="B-09" sheetId="77" r:id="rId24"/>
    <sheet name="B-10" sheetId="78" r:id="rId25"/>
    <sheet name="B-11" sheetId="80" r:id="rId26"/>
    <sheet name="B-12" sheetId="81" r:id="rId27"/>
    <sheet name="B-13" sheetId="82" r:id="rId28"/>
    <sheet name="B-14" sheetId="83" r:id="rId29"/>
    <sheet name="B-15" sheetId="84" r:id="rId30"/>
    <sheet name="B-16" sheetId="85" r:id="rId31"/>
    <sheet name="B-17" sheetId="86" r:id="rId32"/>
    <sheet name="B-18" sheetId="87" r:id="rId33"/>
    <sheet name="B-19" sheetId="88" r:id="rId34"/>
    <sheet name="B-20" sheetId="89" r:id="rId35"/>
    <sheet name="B-21" sheetId="90" r:id="rId36"/>
    <sheet name="B-22" sheetId="91" r:id="rId37"/>
    <sheet name="B-23" sheetId="92" r:id="rId38"/>
    <sheet name="B-24" sheetId="93" r:id="rId39"/>
    <sheet name="B-25" sheetId="94" r:id="rId40"/>
    <sheet name="B-26" sheetId="95" r:id="rId41"/>
    <sheet name="B-27" sheetId="96" r:id="rId42"/>
    <sheet name="B-28" sheetId="97" r:id="rId43"/>
    <sheet name="B-29" sheetId="98" r:id="rId44"/>
    <sheet name="B-30" sheetId="99" r:id="rId45"/>
    <sheet name="SheetA" sheetId="3" state="hidden" r:id="rId46"/>
    <sheet name="SheetB" sheetId="8" r:id="rId47"/>
    <sheet name="説明文" sheetId="36" state="hidden" r:id="rId48"/>
  </sheets>
  <definedNames>
    <definedName name="_xlnm.Print_Area" localSheetId="2">'A-01'!$A$3:$T$97</definedName>
    <definedName name="_xlnm.Print_Area" localSheetId="8">'B-01'!$A$3:$AC$49</definedName>
    <definedName name="_xlnm.Print_Area" localSheetId="16">'B-02'!$A$3:$AC$49</definedName>
    <definedName name="_xlnm.Print_Area" localSheetId="17">'B-03'!$A$3:$AC$49</definedName>
    <definedName name="_xlnm.Print_Area" localSheetId="18">'B-04'!$A$3:$AC$49</definedName>
    <definedName name="_xlnm.Print_Area" localSheetId="19">'B-05'!$A$3:$AC$49</definedName>
    <definedName name="_xlnm.Print_Area" localSheetId="20">'B-06'!$A$3:$AC$49</definedName>
    <definedName name="_xlnm.Print_Area" localSheetId="21">'B-07'!$A$3:$AC$49</definedName>
    <definedName name="_xlnm.Print_Area" localSheetId="22">'B-08'!$A$3:$AC$49</definedName>
    <definedName name="_xlnm.Print_Area" localSheetId="23">'B-09'!$A$3:$AC$49</definedName>
    <definedName name="_xlnm.Print_Area" localSheetId="24">'B-10'!$A$3:$AC$49</definedName>
    <definedName name="_xlnm.Print_Area" localSheetId="25">'B-11'!$A$3:$AC$49</definedName>
    <definedName name="_xlnm.Print_Area" localSheetId="26">'B-12'!$A$3:$AC$49</definedName>
    <definedName name="_xlnm.Print_Area" localSheetId="27">'B-13'!$A$3:$AC$49</definedName>
    <definedName name="_xlnm.Print_Area" localSheetId="28">'B-14'!$A$3:$AC$49</definedName>
    <definedName name="_xlnm.Print_Area" localSheetId="29">'B-15'!$A$3:$AC$49</definedName>
    <definedName name="_xlnm.Print_Area" localSheetId="30">'B-16'!$A$3:$AC$49</definedName>
    <definedName name="_xlnm.Print_Area" localSheetId="31">'B-17'!$A$3:$AC$49</definedName>
    <definedName name="_xlnm.Print_Area" localSheetId="32">'B-18'!$A$3:$AC$49</definedName>
    <definedName name="_xlnm.Print_Area" localSheetId="33">'B-19'!$A$3:$AC$49</definedName>
    <definedName name="_xlnm.Print_Area" localSheetId="34">'B-20'!$A$3:$AC$49</definedName>
    <definedName name="_xlnm.Print_Area" localSheetId="35">'B-21'!$A$3:$AC$49</definedName>
    <definedName name="_xlnm.Print_Area" localSheetId="36">'B-22'!$A$3:$AC$49</definedName>
    <definedName name="_xlnm.Print_Area" localSheetId="37">'B-23'!$A$3:$AC$49</definedName>
    <definedName name="_xlnm.Print_Area" localSheetId="38">'B-24'!$A$3:$AC$49</definedName>
    <definedName name="_xlnm.Print_Area" localSheetId="39">'B-25'!$A$3:$AC$49</definedName>
    <definedName name="_xlnm.Print_Area" localSheetId="40">'B-26'!$A$3:$AC$49</definedName>
    <definedName name="_xlnm.Print_Area" localSheetId="41">'B-27'!$A$3:$AC$49</definedName>
    <definedName name="_xlnm.Print_Area" localSheetId="42">'B-28'!$A$3:$AC$49</definedName>
    <definedName name="_xlnm.Print_Area" localSheetId="43">'B-29'!$A$3:$AC$49</definedName>
    <definedName name="_xlnm.Print_Area" localSheetId="44">'B-30'!$A$3:$AC$49</definedName>
    <definedName name="_xlnm.Print_Area" localSheetId="15">SheetC!$A$3:$S$51</definedName>
    <definedName name="_xlnm.Print_Titles" localSheetId="15">SheetC!$A:$F</definedName>
    <definedName name="_xlnm.Print_Titles" localSheetId="1">集計表!$A:$B</definedName>
    <definedName name="_xlnm.Print_Titles" localSheetId="5">'付表B-1'!$2:$2</definedName>
  </definedNames>
  <calcPr calcId="191029"/>
</workbook>
</file>

<file path=xl/calcChain.xml><?xml version="1.0" encoding="utf-8"?>
<calcChain xmlns="http://schemas.openxmlformats.org/spreadsheetml/2006/main">
  <c r="K16" i="35" l="1"/>
  <c r="F103" i="35" l="1"/>
  <c r="F104" i="35"/>
  <c r="F105" i="35"/>
  <c r="F106" i="35"/>
  <c r="F107" i="35"/>
  <c r="F108" i="35"/>
  <c r="F109" i="35"/>
  <c r="F110" i="35"/>
  <c r="F111" i="35"/>
  <c r="F112" i="35"/>
  <c r="F113" i="35"/>
  <c r="F114" i="35"/>
  <c r="F115" i="35"/>
  <c r="F116" i="35"/>
  <c r="F117" i="35"/>
  <c r="F118" i="35"/>
  <c r="F119" i="35"/>
  <c r="F120" i="35"/>
  <c r="F121" i="35"/>
  <c r="F122" i="35"/>
  <c r="F123" i="35"/>
  <c r="F124" i="35"/>
  <c r="F125" i="35"/>
  <c r="F126" i="35"/>
  <c r="F127" i="35"/>
  <c r="F128" i="35"/>
  <c r="F129" i="35"/>
  <c r="F130" i="35"/>
  <c r="F131" i="35"/>
  <c r="F132" i="35"/>
  <c r="F133" i="35"/>
  <c r="F134" i="35"/>
  <c r="F135" i="35"/>
  <c r="F136" i="35"/>
  <c r="F137" i="35"/>
  <c r="F138" i="35"/>
  <c r="F139" i="35"/>
  <c r="F140" i="35"/>
  <c r="F141" i="35"/>
  <c r="F142" i="35"/>
  <c r="F143" i="35"/>
  <c r="F144" i="35"/>
  <c r="F145" i="35"/>
  <c r="F146" i="35"/>
  <c r="F147" i="35"/>
  <c r="F148" i="35"/>
  <c r="F102" i="35"/>
  <c r="B8" i="8" l="1"/>
  <c r="L22" i="35" l="1"/>
  <c r="G66" i="39" l="1"/>
  <c r="F66" i="39"/>
  <c r="E66" i="39"/>
  <c r="D66" i="39"/>
  <c r="C66" i="39"/>
  <c r="F61" i="39"/>
  <c r="E61" i="39"/>
  <c r="C61" i="39"/>
  <c r="H56" i="39"/>
  <c r="G56" i="39"/>
  <c r="F56" i="39"/>
  <c r="E56" i="39"/>
  <c r="C56" i="39"/>
  <c r="J61" i="39" l="1"/>
  <c r="J56" i="39"/>
  <c r="J66" i="39"/>
  <c r="J3" i="3" l="1"/>
  <c r="B14" i="71" l="1"/>
  <c r="B14" i="72"/>
  <c r="B14" i="73"/>
  <c r="B14" i="74"/>
  <c r="B14" i="75"/>
  <c r="B14" i="76"/>
  <c r="B14" i="77"/>
  <c r="B14" i="78"/>
  <c r="B14" i="80"/>
  <c r="B14" i="81"/>
  <c r="B14" i="82"/>
  <c r="B14" i="83"/>
  <c r="B14" i="84"/>
  <c r="B14" i="85"/>
  <c r="B14" i="86"/>
  <c r="B14" i="87"/>
  <c r="B14" i="88"/>
  <c r="B14" i="89"/>
  <c r="B14" i="90"/>
  <c r="B14" i="91"/>
  <c r="B14" i="92"/>
  <c r="B14" i="93"/>
  <c r="B14" i="94"/>
  <c r="B14" i="95"/>
  <c r="B14" i="96"/>
  <c r="B14" i="97"/>
  <c r="B14" i="98"/>
  <c r="B14" i="99"/>
  <c r="B14" i="70"/>
  <c r="B14" i="39"/>
  <c r="K3" i="3"/>
  <c r="B3" i="3" l="1"/>
  <c r="D12" i="35" l="1"/>
  <c r="AB3" i="3" l="1"/>
  <c r="DN36" i="8" l="1"/>
  <c r="DM36" i="8"/>
  <c r="DK36" i="8"/>
  <c r="DJ36" i="8"/>
  <c r="DH36" i="8"/>
  <c r="DG36" i="8"/>
  <c r="DE36" i="8"/>
  <c r="DD36" i="8"/>
  <c r="DB36" i="8"/>
  <c r="DA36" i="8"/>
  <c r="CY36" i="8"/>
  <c r="CX36" i="8"/>
  <c r="CV36" i="8"/>
  <c r="CU36" i="8"/>
  <c r="CS36" i="8"/>
  <c r="CR36" i="8"/>
  <c r="CQ36" i="8"/>
  <c r="CP36" i="8"/>
  <c r="CO36" i="8"/>
  <c r="CN36" i="8"/>
  <c r="CM36" i="8"/>
  <c r="CL36" i="8"/>
  <c r="CK36" i="8"/>
  <c r="CJ36" i="8"/>
  <c r="BT36" i="8"/>
  <c r="BQ36" i="8"/>
  <c r="BP36" i="8"/>
  <c r="BM36" i="8"/>
  <c r="BL36" i="8"/>
  <c r="BI36" i="8"/>
  <c r="BH36" i="8"/>
  <c r="BG36" i="8"/>
  <c r="AY36" i="8"/>
  <c r="AO36" i="8"/>
  <c r="AN36" i="8"/>
  <c r="AM36" i="8"/>
  <c r="AL36" i="8"/>
  <c r="AK36" i="8"/>
  <c r="AJ36" i="8"/>
  <c r="AI36" i="8"/>
  <c r="AH36" i="8"/>
  <c r="AG36" i="8"/>
  <c r="AF36" i="8"/>
  <c r="X36" i="8"/>
  <c r="W36" i="8"/>
  <c r="O36" i="8"/>
  <c r="N36" i="8"/>
  <c r="F36" i="8"/>
  <c r="E36" i="8"/>
  <c r="D36" i="8"/>
  <c r="C36" i="8"/>
  <c r="B36" i="8"/>
  <c r="DN35" i="8"/>
  <c r="DM35" i="8"/>
  <c r="DK35" i="8"/>
  <c r="DJ35" i="8"/>
  <c r="DH35" i="8"/>
  <c r="DG35" i="8"/>
  <c r="DE35" i="8"/>
  <c r="DD35" i="8"/>
  <c r="DB35" i="8"/>
  <c r="DA35" i="8"/>
  <c r="CY35" i="8"/>
  <c r="CX35" i="8"/>
  <c r="CV35" i="8"/>
  <c r="CU35" i="8"/>
  <c r="CS35" i="8"/>
  <c r="CR35" i="8"/>
  <c r="CQ35" i="8"/>
  <c r="CP35" i="8"/>
  <c r="CO35" i="8"/>
  <c r="CN35" i="8"/>
  <c r="CM35" i="8"/>
  <c r="CL35" i="8"/>
  <c r="CK35" i="8"/>
  <c r="CJ35" i="8"/>
  <c r="BT35" i="8"/>
  <c r="BQ35" i="8"/>
  <c r="BP35" i="8"/>
  <c r="BM35" i="8"/>
  <c r="BL35" i="8"/>
  <c r="BI35" i="8"/>
  <c r="BH35" i="8"/>
  <c r="BG35" i="8"/>
  <c r="AY35" i="8"/>
  <c r="AO35" i="8"/>
  <c r="AN35" i="8"/>
  <c r="AM35" i="8"/>
  <c r="AL35" i="8"/>
  <c r="AK35" i="8"/>
  <c r="AJ35" i="8"/>
  <c r="AI35" i="8"/>
  <c r="AH35" i="8"/>
  <c r="AG35" i="8"/>
  <c r="AF35" i="8"/>
  <c r="X35" i="8"/>
  <c r="W35" i="8"/>
  <c r="O35" i="8"/>
  <c r="N35" i="8"/>
  <c r="F35" i="8"/>
  <c r="E35" i="8"/>
  <c r="D35" i="8"/>
  <c r="C35" i="8"/>
  <c r="B35" i="8"/>
  <c r="DN34" i="8"/>
  <c r="DM34" i="8"/>
  <c r="DK34" i="8"/>
  <c r="DJ34" i="8"/>
  <c r="DH34" i="8"/>
  <c r="DG34" i="8"/>
  <c r="DE34" i="8"/>
  <c r="DD34" i="8"/>
  <c r="DB34" i="8"/>
  <c r="DA34" i="8"/>
  <c r="CY34" i="8"/>
  <c r="CX34" i="8"/>
  <c r="CV34" i="8"/>
  <c r="CU34" i="8"/>
  <c r="CS34" i="8"/>
  <c r="CR34" i="8"/>
  <c r="CQ34" i="8"/>
  <c r="CP34" i="8"/>
  <c r="CO34" i="8"/>
  <c r="CN34" i="8"/>
  <c r="CM34" i="8"/>
  <c r="CL34" i="8"/>
  <c r="CK34" i="8"/>
  <c r="CJ34" i="8"/>
  <c r="BT34" i="8"/>
  <c r="BQ34" i="8"/>
  <c r="BP34" i="8"/>
  <c r="BM34" i="8"/>
  <c r="BL34" i="8"/>
  <c r="BI34" i="8"/>
  <c r="BH34" i="8"/>
  <c r="BG34" i="8"/>
  <c r="AY34" i="8"/>
  <c r="AO34" i="8"/>
  <c r="AN34" i="8"/>
  <c r="AM34" i="8"/>
  <c r="AL34" i="8"/>
  <c r="AK34" i="8"/>
  <c r="AJ34" i="8"/>
  <c r="AI34" i="8"/>
  <c r="AH34" i="8"/>
  <c r="AG34" i="8"/>
  <c r="AF34" i="8"/>
  <c r="X34" i="8"/>
  <c r="W34" i="8"/>
  <c r="O34" i="8"/>
  <c r="N34" i="8"/>
  <c r="F34" i="8"/>
  <c r="E34" i="8"/>
  <c r="D34" i="8"/>
  <c r="C34" i="8"/>
  <c r="B34" i="8"/>
  <c r="DN33" i="8"/>
  <c r="DM33" i="8"/>
  <c r="DK33" i="8"/>
  <c r="DJ33" i="8"/>
  <c r="DH33" i="8"/>
  <c r="DG33" i="8"/>
  <c r="DE33" i="8"/>
  <c r="DD33" i="8"/>
  <c r="DB33" i="8"/>
  <c r="DA33" i="8"/>
  <c r="CY33" i="8"/>
  <c r="CX33" i="8"/>
  <c r="CV33" i="8"/>
  <c r="CU33" i="8"/>
  <c r="CS33" i="8"/>
  <c r="CR33" i="8"/>
  <c r="CQ33" i="8"/>
  <c r="CP33" i="8"/>
  <c r="CO33" i="8"/>
  <c r="CN33" i="8"/>
  <c r="CM33" i="8"/>
  <c r="CL33" i="8"/>
  <c r="CK33" i="8"/>
  <c r="CJ33" i="8"/>
  <c r="BT33" i="8"/>
  <c r="BQ33" i="8"/>
  <c r="BP33" i="8"/>
  <c r="BM33" i="8"/>
  <c r="BL33" i="8"/>
  <c r="BI33" i="8"/>
  <c r="BH33" i="8"/>
  <c r="BG33" i="8"/>
  <c r="AY33" i="8"/>
  <c r="AO33" i="8"/>
  <c r="AN33" i="8"/>
  <c r="AM33" i="8"/>
  <c r="AL33" i="8"/>
  <c r="AK33" i="8"/>
  <c r="AJ33" i="8"/>
  <c r="AI33" i="8"/>
  <c r="AH33" i="8"/>
  <c r="AG33" i="8"/>
  <c r="AF33" i="8"/>
  <c r="X33" i="8"/>
  <c r="W33" i="8"/>
  <c r="O33" i="8"/>
  <c r="N33" i="8"/>
  <c r="F33" i="8"/>
  <c r="E33" i="8"/>
  <c r="D33" i="8"/>
  <c r="C33" i="8"/>
  <c r="B33" i="8"/>
  <c r="DN32" i="8"/>
  <c r="DM32" i="8"/>
  <c r="DK32" i="8"/>
  <c r="DJ32" i="8"/>
  <c r="DH32" i="8"/>
  <c r="DG32" i="8"/>
  <c r="DE32" i="8"/>
  <c r="DD32" i="8"/>
  <c r="DB32" i="8"/>
  <c r="DA32" i="8"/>
  <c r="CY32" i="8"/>
  <c r="CX32" i="8"/>
  <c r="CV32" i="8"/>
  <c r="CU32" i="8"/>
  <c r="CS32" i="8"/>
  <c r="CR32" i="8"/>
  <c r="CQ32" i="8"/>
  <c r="CP32" i="8"/>
  <c r="CO32" i="8"/>
  <c r="CN32" i="8"/>
  <c r="CM32" i="8"/>
  <c r="CL32" i="8"/>
  <c r="CK32" i="8"/>
  <c r="CJ32" i="8"/>
  <c r="BT32" i="8"/>
  <c r="BQ32" i="8"/>
  <c r="BP32" i="8"/>
  <c r="BM32" i="8"/>
  <c r="BL32" i="8"/>
  <c r="BI32" i="8"/>
  <c r="BH32" i="8"/>
  <c r="BG32" i="8"/>
  <c r="AY32" i="8"/>
  <c r="AO32" i="8"/>
  <c r="AN32" i="8"/>
  <c r="AM32" i="8"/>
  <c r="AL32" i="8"/>
  <c r="AK32" i="8"/>
  <c r="AJ32" i="8"/>
  <c r="AI32" i="8"/>
  <c r="AH32" i="8"/>
  <c r="AG32" i="8"/>
  <c r="AF32" i="8"/>
  <c r="X32" i="8"/>
  <c r="W32" i="8"/>
  <c r="O32" i="8"/>
  <c r="N32" i="8"/>
  <c r="F32" i="8"/>
  <c r="E32" i="8"/>
  <c r="D32" i="8"/>
  <c r="C32" i="8"/>
  <c r="B32" i="8"/>
  <c r="DN31" i="8"/>
  <c r="DM31" i="8"/>
  <c r="DK31" i="8"/>
  <c r="DJ31" i="8"/>
  <c r="DH31" i="8"/>
  <c r="DG31" i="8"/>
  <c r="DE31" i="8"/>
  <c r="DD31" i="8"/>
  <c r="DB31" i="8"/>
  <c r="DA31" i="8"/>
  <c r="CY31" i="8"/>
  <c r="CX31" i="8"/>
  <c r="CV31" i="8"/>
  <c r="CU31" i="8"/>
  <c r="CS31" i="8"/>
  <c r="CR31" i="8"/>
  <c r="CQ31" i="8"/>
  <c r="CP31" i="8"/>
  <c r="CO31" i="8"/>
  <c r="CN31" i="8"/>
  <c r="CM31" i="8"/>
  <c r="CL31" i="8"/>
  <c r="CK31" i="8"/>
  <c r="CJ31" i="8"/>
  <c r="BT31" i="8"/>
  <c r="BQ31" i="8"/>
  <c r="BP31" i="8"/>
  <c r="BM31" i="8"/>
  <c r="BL31" i="8"/>
  <c r="BI31" i="8"/>
  <c r="BH31" i="8"/>
  <c r="BG31" i="8"/>
  <c r="AY31" i="8"/>
  <c r="AO31" i="8"/>
  <c r="AN31" i="8"/>
  <c r="AM31" i="8"/>
  <c r="AL31" i="8"/>
  <c r="AK31" i="8"/>
  <c r="AJ31" i="8"/>
  <c r="AI31" i="8"/>
  <c r="AH31" i="8"/>
  <c r="AG31" i="8"/>
  <c r="AF31" i="8"/>
  <c r="X31" i="8"/>
  <c r="W31" i="8"/>
  <c r="O31" i="8"/>
  <c r="N31" i="8"/>
  <c r="F31" i="8"/>
  <c r="E31" i="8"/>
  <c r="D31" i="8"/>
  <c r="C31" i="8"/>
  <c r="B31" i="8"/>
  <c r="DN30" i="8"/>
  <c r="DM30" i="8"/>
  <c r="DK30" i="8"/>
  <c r="DJ30" i="8"/>
  <c r="DH30" i="8"/>
  <c r="DG30" i="8"/>
  <c r="DE30" i="8"/>
  <c r="DD30" i="8"/>
  <c r="DB30" i="8"/>
  <c r="DA30" i="8"/>
  <c r="CY30" i="8"/>
  <c r="CX30" i="8"/>
  <c r="CV30" i="8"/>
  <c r="CU30" i="8"/>
  <c r="CS30" i="8"/>
  <c r="CR30" i="8"/>
  <c r="CQ30" i="8"/>
  <c r="CP30" i="8"/>
  <c r="CO30" i="8"/>
  <c r="CN30" i="8"/>
  <c r="CM30" i="8"/>
  <c r="CL30" i="8"/>
  <c r="CK30" i="8"/>
  <c r="CJ30" i="8"/>
  <c r="BT30" i="8"/>
  <c r="BQ30" i="8"/>
  <c r="BP30" i="8"/>
  <c r="BM30" i="8"/>
  <c r="BL30" i="8"/>
  <c r="BI30" i="8"/>
  <c r="BH30" i="8"/>
  <c r="BG30" i="8"/>
  <c r="AY30" i="8"/>
  <c r="AO30" i="8"/>
  <c r="AN30" i="8"/>
  <c r="AM30" i="8"/>
  <c r="AL30" i="8"/>
  <c r="AK30" i="8"/>
  <c r="AJ30" i="8"/>
  <c r="AI30" i="8"/>
  <c r="AH30" i="8"/>
  <c r="AG30" i="8"/>
  <c r="AF30" i="8"/>
  <c r="X30" i="8"/>
  <c r="W30" i="8"/>
  <c r="O30" i="8"/>
  <c r="N30" i="8"/>
  <c r="F30" i="8"/>
  <c r="E30" i="8"/>
  <c r="D30" i="8"/>
  <c r="C30" i="8"/>
  <c r="B30" i="8"/>
  <c r="DN29" i="8"/>
  <c r="DM29" i="8"/>
  <c r="DK29" i="8"/>
  <c r="DJ29" i="8"/>
  <c r="DH29" i="8"/>
  <c r="DG29" i="8"/>
  <c r="DE29" i="8"/>
  <c r="DD29" i="8"/>
  <c r="DB29" i="8"/>
  <c r="DA29" i="8"/>
  <c r="CY29" i="8"/>
  <c r="CX29" i="8"/>
  <c r="CV29" i="8"/>
  <c r="CU29" i="8"/>
  <c r="CS29" i="8"/>
  <c r="CR29" i="8"/>
  <c r="CQ29" i="8"/>
  <c r="CP29" i="8"/>
  <c r="CO29" i="8"/>
  <c r="CN29" i="8"/>
  <c r="CM29" i="8"/>
  <c r="CL29" i="8"/>
  <c r="CK29" i="8"/>
  <c r="CJ29" i="8"/>
  <c r="BT29" i="8"/>
  <c r="BQ29" i="8"/>
  <c r="BP29" i="8"/>
  <c r="BM29" i="8"/>
  <c r="BL29" i="8"/>
  <c r="BI29" i="8"/>
  <c r="BH29" i="8"/>
  <c r="BG29" i="8"/>
  <c r="AY29" i="8"/>
  <c r="AO29" i="8"/>
  <c r="AN29" i="8"/>
  <c r="AM29" i="8"/>
  <c r="AL29" i="8"/>
  <c r="AK29" i="8"/>
  <c r="AJ29" i="8"/>
  <c r="AI29" i="8"/>
  <c r="AH29" i="8"/>
  <c r="AG29" i="8"/>
  <c r="AF29" i="8"/>
  <c r="X29" i="8"/>
  <c r="W29" i="8"/>
  <c r="O29" i="8"/>
  <c r="N29" i="8"/>
  <c r="F29" i="8"/>
  <c r="E29" i="8"/>
  <c r="D29" i="8"/>
  <c r="C29" i="8"/>
  <c r="B29" i="8"/>
  <c r="DN28" i="8"/>
  <c r="DM28" i="8"/>
  <c r="DK28" i="8"/>
  <c r="DJ28" i="8"/>
  <c r="DH28" i="8"/>
  <c r="DG28" i="8"/>
  <c r="DE28" i="8"/>
  <c r="DD28" i="8"/>
  <c r="DB28" i="8"/>
  <c r="DA28" i="8"/>
  <c r="CY28" i="8"/>
  <c r="CX28" i="8"/>
  <c r="CV28" i="8"/>
  <c r="CU28" i="8"/>
  <c r="CS28" i="8"/>
  <c r="CR28" i="8"/>
  <c r="CQ28" i="8"/>
  <c r="CP28" i="8"/>
  <c r="CO28" i="8"/>
  <c r="CN28" i="8"/>
  <c r="CM28" i="8"/>
  <c r="CL28" i="8"/>
  <c r="CK28" i="8"/>
  <c r="CJ28" i="8"/>
  <c r="BT28" i="8"/>
  <c r="BQ28" i="8"/>
  <c r="BP28" i="8"/>
  <c r="BM28" i="8"/>
  <c r="BL28" i="8"/>
  <c r="BI28" i="8"/>
  <c r="BH28" i="8"/>
  <c r="BG28" i="8"/>
  <c r="AY28" i="8"/>
  <c r="AO28" i="8"/>
  <c r="AN28" i="8"/>
  <c r="AM28" i="8"/>
  <c r="AL28" i="8"/>
  <c r="AK28" i="8"/>
  <c r="AJ28" i="8"/>
  <c r="AI28" i="8"/>
  <c r="AH28" i="8"/>
  <c r="AG28" i="8"/>
  <c r="AF28" i="8"/>
  <c r="X28" i="8"/>
  <c r="W28" i="8"/>
  <c r="O28" i="8"/>
  <c r="N28" i="8"/>
  <c r="F28" i="8"/>
  <c r="E28" i="8"/>
  <c r="D28" i="8"/>
  <c r="C28" i="8"/>
  <c r="B28" i="8"/>
  <c r="DN27" i="8"/>
  <c r="DM27" i="8"/>
  <c r="DK27" i="8"/>
  <c r="DJ27" i="8"/>
  <c r="DH27" i="8"/>
  <c r="DG27" i="8"/>
  <c r="DE27" i="8"/>
  <c r="DD27" i="8"/>
  <c r="DB27" i="8"/>
  <c r="DA27" i="8"/>
  <c r="CY27" i="8"/>
  <c r="CX27" i="8"/>
  <c r="CV27" i="8"/>
  <c r="CU27" i="8"/>
  <c r="CS27" i="8"/>
  <c r="CR27" i="8"/>
  <c r="CQ27" i="8"/>
  <c r="CP27" i="8"/>
  <c r="CO27" i="8"/>
  <c r="CN27" i="8"/>
  <c r="CM27" i="8"/>
  <c r="CL27" i="8"/>
  <c r="CK27" i="8"/>
  <c r="CJ27" i="8"/>
  <c r="BT27" i="8"/>
  <c r="BQ27" i="8"/>
  <c r="BP27" i="8"/>
  <c r="BM27" i="8"/>
  <c r="BL27" i="8"/>
  <c r="BI27" i="8"/>
  <c r="BH27" i="8"/>
  <c r="BG27" i="8"/>
  <c r="AY27" i="8"/>
  <c r="AO27" i="8"/>
  <c r="AN27" i="8"/>
  <c r="AM27" i="8"/>
  <c r="AL27" i="8"/>
  <c r="AK27" i="8"/>
  <c r="AJ27" i="8"/>
  <c r="AI27" i="8"/>
  <c r="AH27" i="8"/>
  <c r="AG27" i="8"/>
  <c r="AF27" i="8"/>
  <c r="X27" i="8"/>
  <c r="W27" i="8"/>
  <c r="O27" i="8"/>
  <c r="N27" i="8"/>
  <c r="F27" i="8"/>
  <c r="E27" i="8"/>
  <c r="D27" i="8"/>
  <c r="C27" i="8"/>
  <c r="B27" i="8"/>
  <c r="DN26" i="8"/>
  <c r="DM26" i="8"/>
  <c r="DK26" i="8"/>
  <c r="DJ26" i="8"/>
  <c r="DH26" i="8"/>
  <c r="DG26" i="8"/>
  <c r="DE26" i="8"/>
  <c r="DD26" i="8"/>
  <c r="DB26" i="8"/>
  <c r="DA26" i="8"/>
  <c r="CY26" i="8"/>
  <c r="CX26" i="8"/>
  <c r="CV26" i="8"/>
  <c r="CU26" i="8"/>
  <c r="CS26" i="8"/>
  <c r="CR26" i="8"/>
  <c r="CQ26" i="8"/>
  <c r="CP26" i="8"/>
  <c r="CO26" i="8"/>
  <c r="CN26" i="8"/>
  <c r="CM26" i="8"/>
  <c r="CL26" i="8"/>
  <c r="CK26" i="8"/>
  <c r="CJ26" i="8"/>
  <c r="BT26" i="8"/>
  <c r="BQ26" i="8"/>
  <c r="BP26" i="8"/>
  <c r="BM26" i="8"/>
  <c r="BL26" i="8"/>
  <c r="BI26" i="8"/>
  <c r="BH26" i="8"/>
  <c r="BG26" i="8"/>
  <c r="AY26" i="8"/>
  <c r="AO26" i="8"/>
  <c r="AN26" i="8"/>
  <c r="AM26" i="8"/>
  <c r="AL26" i="8"/>
  <c r="AK26" i="8"/>
  <c r="AJ26" i="8"/>
  <c r="AI26" i="8"/>
  <c r="AH26" i="8"/>
  <c r="AG26" i="8"/>
  <c r="AF26" i="8"/>
  <c r="X26" i="8"/>
  <c r="W26" i="8"/>
  <c r="O26" i="8"/>
  <c r="N26" i="8"/>
  <c r="F26" i="8"/>
  <c r="E26" i="8"/>
  <c r="D26" i="8"/>
  <c r="C26" i="8"/>
  <c r="B26" i="8"/>
  <c r="DN25" i="8"/>
  <c r="DM25" i="8"/>
  <c r="DK25" i="8"/>
  <c r="DJ25" i="8"/>
  <c r="DH25" i="8"/>
  <c r="DG25" i="8"/>
  <c r="DE25" i="8"/>
  <c r="DD25" i="8"/>
  <c r="DB25" i="8"/>
  <c r="DA25" i="8"/>
  <c r="CY25" i="8"/>
  <c r="CX25" i="8"/>
  <c r="CV25" i="8"/>
  <c r="CU25" i="8"/>
  <c r="CS25" i="8"/>
  <c r="CR25" i="8"/>
  <c r="CQ25" i="8"/>
  <c r="CP25" i="8"/>
  <c r="CO25" i="8"/>
  <c r="CN25" i="8"/>
  <c r="CM25" i="8"/>
  <c r="CL25" i="8"/>
  <c r="CK25" i="8"/>
  <c r="CJ25" i="8"/>
  <c r="BT25" i="8"/>
  <c r="BQ25" i="8"/>
  <c r="BP25" i="8"/>
  <c r="BM25" i="8"/>
  <c r="BL25" i="8"/>
  <c r="BI25" i="8"/>
  <c r="BH25" i="8"/>
  <c r="BG25" i="8"/>
  <c r="AY25" i="8"/>
  <c r="AO25" i="8"/>
  <c r="AN25" i="8"/>
  <c r="AM25" i="8"/>
  <c r="AL25" i="8"/>
  <c r="AK25" i="8"/>
  <c r="AJ25" i="8"/>
  <c r="AI25" i="8"/>
  <c r="AH25" i="8"/>
  <c r="AG25" i="8"/>
  <c r="AF25" i="8"/>
  <c r="X25" i="8"/>
  <c r="W25" i="8"/>
  <c r="O25" i="8"/>
  <c r="N25" i="8"/>
  <c r="F25" i="8"/>
  <c r="E25" i="8"/>
  <c r="D25" i="8"/>
  <c r="C25" i="8"/>
  <c r="B25" i="8"/>
  <c r="DN24" i="8"/>
  <c r="DM24" i="8"/>
  <c r="DK24" i="8"/>
  <c r="DJ24" i="8"/>
  <c r="DH24" i="8"/>
  <c r="DG24" i="8"/>
  <c r="DE24" i="8"/>
  <c r="DD24" i="8"/>
  <c r="DB24" i="8"/>
  <c r="DA24" i="8"/>
  <c r="CY24" i="8"/>
  <c r="CX24" i="8"/>
  <c r="CV24" i="8"/>
  <c r="CU24" i="8"/>
  <c r="CS24" i="8"/>
  <c r="CR24" i="8"/>
  <c r="CQ24" i="8"/>
  <c r="CP24" i="8"/>
  <c r="CO24" i="8"/>
  <c r="CN24" i="8"/>
  <c r="CM24" i="8"/>
  <c r="CL24" i="8"/>
  <c r="CK24" i="8"/>
  <c r="CJ24" i="8"/>
  <c r="BT24" i="8"/>
  <c r="BQ24" i="8"/>
  <c r="BP24" i="8"/>
  <c r="BM24" i="8"/>
  <c r="BL24" i="8"/>
  <c r="BI24" i="8"/>
  <c r="BH24" i="8"/>
  <c r="BG24" i="8"/>
  <c r="AY24" i="8"/>
  <c r="AO24" i="8"/>
  <c r="AN24" i="8"/>
  <c r="AM24" i="8"/>
  <c r="AL24" i="8"/>
  <c r="AK24" i="8"/>
  <c r="AJ24" i="8"/>
  <c r="AI24" i="8"/>
  <c r="AH24" i="8"/>
  <c r="AG24" i="8"/>
  <c r="AF24" i="8"/>
  <c r="X24" i="8"/>
  <c r="W24" i="8"/>
  <c r="O24" i="8"/>
  <c r="N24" i="8"/>
  <c r="F24" i="8"/>
  <c r="E24" i="8"/>
  <c r="D24" i="8"/>
  <c r="C24" i="8"/>
  <c r="B24" i="8"/>
  <c r="DN23" i="8"/>
  <c r="DM23" i="8"/>
  <c r="DK23" i="8"/>
  <c r="DJ23" i="8"/>
  <c r="DH23" i="8"/>
  <c r="DG23" i="8"/>
  <c r="DE23" i="8"/>
  <c r="DD23" i="8"/>
  <c r="DB23" i="8"/>
  <c r="DA23" i="8"/>
  <c r="CY23" i="8"/>
  <c r="CX23" i="8"/>
  <c r="CV23" i="8"/>
  <c r="CU23" i="8"/>
  <c r="CS23" i="8"/>
  <c r="CR23" i="8"/>
  <c r="CQ23" i="8"/>
  <c r="CP23" i="8"/>
  <c r="CO23" i="8"/>
  <c r="CN23" i="8"/>
  <c r="CM23" i="8"/>
  <c r="CL23" i="8"/>
  <c r="CK23" i="8"/>
  <c r="CJ23" i="8"/>
  <c r="BT23" i="8"/>
  <c r="BQ23" i="8"/>
  <c r="BP23" i="8"/>
  <c r="BM23" i="8"/>
  <c r="BL23" i="8"/>
  <c r="BI23" i="8"/>
  <c r="BH23" i="8"/>
  <c r="BG23" i="8"/>
  <c r="AY23" i="8"/>
  <c r="AO23" i="8"/>
  <c r="AN23" i="8"/>
  <c r="AM23" i="8"/>
  <c r="AL23" i="8"/>
  <c r="AK23" i="8"/>
  <c r="AJ23" i="8"/>
  <c r="AI23" i="8"/>
  <c r="AH23" i="8"/>
  <c r="AG23" i="8"/>
  <c r="AF23" i="8"/>
  <c r="X23" i="8"/>
  <c r="W23" i="8"/>
  <c r="O23" i="8"/>
  <c r="N23" i="8"/>
  <c r="F23" i="8"/>
  <c r="E23" i="8"/>
  <c r="D23" i="8"/>
  <c r="C23" i="8"/>
  <c r="B23" i="8"/>
  <c r="DN22" i="8"/>
  <c r="DM22" i="8"/>
  <c r="DK22" i="8"/>
  <c r="DJ22" i="8"/>
  <c r="DH22" i="8"/>
  <c r="DG22" i="8"/>
  <c r="DE22" i="8"/>
  <c r="DD22" i="8"/>
  <c r="DB22" i="8"/>
  <c r="DA22" i="8"/>
  <c r="CY22" i="8"/>
  <c r="CX22" i="8"/>
  <c r="CV22" i="8"/>
  <c r="CU22" i="8"/>
  <c r="CS22" i="8"/>
  <c r="CR22" i="8"/>
  <c r="CQ22" i="8"/>
  <c r="CP22" i="8"/>
  <c r="CO22" i="8"/>
  <c r="CN22" i="8"/>
  <c r="CM22" i="8"/>
  <c r="CL22" i="8"/>
  <c r="CK22" i="8"/>
  <c r="CJ22" i="8"/>
  <c r="BT22" i="8"/>
  <c r="BQ22" i="8"/>
  <c r="BP22" i="8"/>
  <c r="BM22" i="8"/>
  <c r="BL22" i="8"/>
  <c r="BI22" i="8"/>
  <c r="BH22" i="8"/>
  <c r="BG22" i="8"/>
  <c r="AY22" i="8"/>
  <c r="AO22" i="8"/>
  <c r="AN22" i="8"/>
  <c r="AM22" i="8"/>
  <c r="AL22" i="8"/>
  <c r="AK22" i="8"/>
  <c r="AJ22" i="8"/>
  <c r="AI22" i="8"/>
  <c r="AH22" i="8"/>
  <c r="AG22" i="8"/>
  <c r="AF22" i="8"/>
  <c r="X22" i="8"/>
  <c r="W22" i="8"/>
  <c r="O22" i="8"/>
  <c r="N22" i="8"/>
  <c r="F22" i="8"/>
  <c r="E22" i="8"/>
  <c r="D22" i="8"/>
  <c r="C22" i="8"/>
  <c r="B22" i="8"/>
  <c r="DN21" i="8"/>
  <c r="DM21" i="8"/>
  <c r="DK21" i="8"/>
  <c r="DJ21" i="8"/>
  <c r="DH21" i="8"/>
  <c r="DG21" i="8"/>
  <c r="DE21" i="8"/>
  <c r="DD21" i="8"/>
  <c r="DB21" i="8"/>
  <c r="DA21" i="8"/>
  <c r="CY21" i="8"/>
  <c r="CX21" i="8"/>
  <c r="CV21" i="8"/>
  <c r="CU21" i="8"/>
  <c r="CS21" i="8"/>
  <c r="CR21" i="8"/>
  <c r="CQ21" i="8"/>
  <c r="CP21" i="8"/>
  <c r="CO21" i="8"/>
  <c r="CN21" i="8"/>
  <c r="CM21" i="8"/>
  <c r="CL21" i="8"/>
  <c r="CK21" i="8"/>
  <c r="CJ21" i="8"/>
  <c r="BT21" i="8"/>
  <c r="BQ21" i="8"/>
  <c r="BP21" i="8"/>
  <c r="BM21" i="8"/>
  <c r="BL21" i="8"/>
  <c r="BI21" i="8"/>
  <c r="BH21" i="8"/>
  <c r="BG21" i="8"/>
  <c r="AY21" i="8"/>
  <c r="AO21" i="8"/>
  <c r="AN21" i="8"/>
  <c r="AM21" i="8"/>
  <c r="AL21" i="8"/>
  <c r="AK21" i="8"/>
  <c r="AJ21" i="8"/>
  <c r="AI21" i="8"/>
  <c r="AH21" i="8"/>
  <c r="AG21" i="8"/>
  <c r="AF21" i="8"/>
  <c r="X21" i="8"/>
  <c r="W21" i="8"/>
  <c r="O21" i="8"/>
  <c r="N21" i="8"/>
  <c r="F21" i="8"/>
  <c r="E21" i="8"/>
  <c r="D21" i="8"/>
  <c r="C21" i="8"/>
  <c r="B21" i="8"/>
  <c r="DN20" i="8"/>
  <c r="DM20" i="8"/>
  <c r="DK20" i="8"/>
  <c r="DJ20" i="8"/>
  <c r="DH20" i="8"/>
  <c r="DG20" i="8"/>
  <c r="DE20" i="8"/>
  <c r="DD20" i="8"/>
  <c r="DB20" i="8"/>
  <c r="DA20" i="8"/>
  <c r="CY20" i="8"/>
  <c r="CX20" i="8"/>
  <c r="CV20" i="8"/>
  <c r="CU20" i="8"/>
  <c r="CS20" i="8"/>
  <c r="CR20" i="8"/>
  <c r="CQ20" i="8"/>
  <c r="CP20" i="8"/>
  <c r="CO20" i="8"/>
  <c r="CN20" i="8"/>
  <c r="CM20" i="8"/>
  <c r="CL20" i="8"/>
  <c r="CK20" i="8"/>
  <c r="CJ20" i="8"/>
  <c r="BT20" i="8"/>
  <c r="BQ20" i="8"/>
  <c r="BP20" i="8"/>
  <c r="BM20" i="8"/>
  <c r="BL20" i="8"/>
  <c r="BI20" i="8"/>
  <c r="BH20" i="8"/>
  <c r="BG20" i="8"/>
  <c r="AY20" i="8"/>
  <c r="AO20" i="8"/>
  <c r="AN20" i="8"/>
  <c r="AM20" i="8"/>
  <c r="AL20" i="8"/>
  <c r="AK20" i="8"/>
  <c r="AJ20" i="8"/>
  <c r="AI20" i="8"/>
  <c r="AH20" i="8"/>
  <c r="AG20" i="8"/>
  <c r="AF20" i="8"/>
  <c r="X20" i="8"/>
  <c r="W20" i="8"/>
  <c r="O20" i="8"/>
  <c r="N20" i="8"/>
  <c r="F20" i="8"/>
  <c r="E20" i="8"/>
  <c r="D20" i="8"/>
  <c r="C20" i="8"/>
  <c r="B20" i="8"/>
  <c r="DN19" i="8"/>
  <c r="DM19" i="8"/>
  <c r="DK19" i="8"/>
  <c r="DJ19" i="8"/>
  <c r="DH19" i="8"/>
  <c r="DG19" i="8"/>
  <c r="DE19" i="8"/>
  <c r="DD19" i="8"/>
  <c r="DB19" i="8"/>
  <c r="DA19" i="8"/>
  <c r="CY19" i="8"/>
  <c r="CX19" i="8"/>
  <c r="CV19" i="8"/>
  <c r="CU19" i="8"/>
  <c r="CS19" i="8"/>
  <c r="CR19" i="8"/>
  <c r="CQ19" i="8"/>
  <c r="CP19" i="8"/>
  <c r="CO19" i="8"/>
  <c r="CN19" i="8"/>
  <c r="CM19" i="8"/>
  <c r="CL19" i="8"/>
  <c r="CK19" i="8"/>
  <c r="CJ19" i="8"/>
  <c r="BT19" i="8"/>
  <c r="BQ19" i="8"/>
  <c r="BP19" i="8"/>
  <c r="BM19" i="8"/>
  <c r="BL19" i="8"/>
  <c r="BI19" i="8"/>
  <c r="BH19" i="8"/>
  <c r="BG19" i="8"/>
  <c r="AY19" i="8"/>
  <c r="AO19" i="8"/>
  <c r="AN19" i="8"/>
  <c r="AM19" i="8"/>
  <c r="AL19" i="8"/>
  <c r="AK19" i="8"/>
  <c r="AJ19" i="8"/>
  <c r="AI19" i="8"/>
  <c r="AH19" i="8"/>
  <c r="AG19" i="8"/>
  <c r="AF19" i="8"/>
  <c r="X19" i="8"/>
  <c r="W19" i="8"/>
  <c r="O19" i="8"/>
  <c r="N19" i="8"/>
  <c r="F19" i="8"/>
  <c r="E19" i="8"/>
  <c r="D19" i="8"/>
  <c r="C19" i="8"/>
  <c r="B19" i="8"/>
  <c r="DN18" i="8"/>
  <c r="DM18" i="8"/>
  <c r="DK18" i="8"/>
  <c r="DJ18" i="8"/>
  <c r="DH18" i="8"/>
  <c r="DG18" i="8"/>
  <c r="DE18" i="8"/>
  <c r="DD18" i="8"/>
  <c r="DB18" i="8"/>
  <c r="DA18" i="8"/>
  <c r="CY18" i="8"/>
  <c r="CX18" i="8"/>
  <c r="CV18" i="8"/>
  <c r="CU18" i="8"/>
  <c r="CS18" i="8"/>
  <c r="CR18" i="8"/>
  <c r="CQ18" i="8"/>
  <c r="CP18" i="8"/>
  <c r="CO18" i="8"/>
  <c r="CN18" i="8"/>
  <c r="CM18" i="8"/>
  <c r="CL18" i="8"/>
  <c r="CK18" i="8"/>
  <c r="CJ18" i="8"/>
  <c r="BT18" i="8"/>
  <c r="BQ18" i="8"/>
  <c r="BP18" i="8"/>
  <c r="BM18" i="8"/>
  <c r="BL18" i="8"/>
  <c r="BI18" i="8"/>
  <c r="BH18" i="8"/>
  <c r="BG18" i="8"/>
  <c r="AY18" i="8"/>
  <c r="AO18" i="8"/>
  <c r="AN18" i="8"/>
  <c r="AM18" i="8"/>
  <c r="AL18" i="8"/>
  <c r="AK18" i="8"/>
  <c r="AJ18" i="8"/>
  <c r="AI18" i="8"/>
  <c r="AH18" i="8"/>
  <c r="AG18" i="8"/>
  <c r="AF18" i="8"/>
  <c r="X18" i="8"/>
  <c r="W18" i="8"/>
  <c r="O18" i="8"/>
  <c r="N18" i="8"/>
  <c r="F18" i="8"/>
  <c r="E18" i="8"/>
  <c r="D18" i="8"/>
  <c r="C18" i="8"/>
  <c r="B18" i="8"/>
  <c r="DN17" i="8"/>
  <c r="DM17" i="8"/>
  <c r="DK17" i="8"/>
  <c r="DJ17" i="8"/>
  <c r="DH17" i="8"/>
  <c r="DG17" i="8"/>
  <c r="DE17" i="8"/>
  <c r="DD17" i="8"/>
  <c r="DB17" i="8"/>
  <c r="DA17" i="8"/>
  <c r="CY17" i="8"/>
  <c r="CX17" i="8"/>
  <c r="CV17" i="8"/>
  <c r="CU17" i="8"/>
  <c r="CS17" i="8"/>
  <c r="CR17" i="8"/>
  <c r="CQ17" i="8"/>
  <c r="CP17" i="8"/>
  <c r="CO17" i="8"/>
  <c r="CN17" i="8"/>
  <c r="CM17" i="8"/>
  <c r="CL17" i="8"/>
  <c r="CK17" i="8"/>
  <c r="CJ17" i="8"/>
  <c r="BT17" i="8"/>
  <c r="BQ17" i="8"/>
  <c r="BP17" i="8"/>
  <c r="BM17" i="8"/>
  <c r="BL17" i="8"/>
  <c r="BI17" i="8"/>
  <c r="BH17" i="8"/>
  <c r="BG17" i="8"/>
  <c r="AY17" i="8"/>
  <c r="AO17" i="8"/>
  <c r="AN17" i="8"/>
  <c r="AM17" i="8"/>
  <c r="AL17" i="8"/>
  <c r="AK17" i="8"/>
  <c r="AJ17" i="8"/>
  <c r="AI17" i="8"/>
  <c r="AH17" i="8"/>
  <c r="AG17" i="8"/>
  <c r="AF17" i="8"/>
  <c r="X17" i="8"/>
  <c r="W17" i="8"/>
  <c r="O17" i="8"/>
  <c r="N17" i="8"/>
  <c r="F17" i="8"/>
  <c r="E17" i="8"/>
  <c r="D17" i="8"/>
  <c r="C17" i="8"/>
  <c r="B17" i="8"/>
  <c r="G66" i="99"/>
  <c r="F66" i="99"/>
  <c r="E66" i="99"/>
  <c r="D66" i="99"/>
  <c r="C66" i="99"/>
  <c r="F61" i="99"/>
  <c r="E61" i="99"/>
  <c r="C61" i="99"/>
  <c r="H56" i="99"/>
  <c r="G56" i="99"/>
  <c r="F56" i="99"/>
  <c r="E56" i="99"/>
  <c r="C56" i="99"/>
  <c r="P5" i="99"/>
  <c r="P4" i="99"/>
  <c r="P3" i="99"/>
  <c r="G66" i="98"/>
  <c r="F66" i="98"/>
  <c r="E66" i="98"/>
  <c r="D66" i="98"/>
  <c r="C66" i="98"/>
  <c r="F61" i="98"/>
  <c r="E61" i="98"/>
  <c r="C61" i="98"/>
  <c r="H56" i="98"/>
  <c r="G56" i="98"/>
  <c r="F56" i="98"/>
  <c r="E56" i="98"/>
  <c r="C56" i="98"/>
  <c r="P5" i="98"/>
  <c r="P4" i="98"/>
  <c r="P3" i="98"/>
  <c r="G66" i="97"/>
  <c r="F66" i="97"/>
  <c r="E66" i="97"/>
  <c r="D66" i="97"/>
  <c r="C66" i="97"/>
  <c r="F61" i="97"/>
  <c r="E61" i="97"/>
  <c r="C61" i="97"/>
  <c r="H56" i="97"/>
  <c r="G56" i="97"/>
  <c r="F56" i="97"/>
  <c r="E56" i="97"/>
  <c r="C56" i="97"/>
  <c r="P5" i="97"/>
  <c r="P4" i="97"/>
  <c r="P3" i="97"/>
  <c r="G66" i="96"/>
  <c r="F66" i="96"/>
  <c r="E66" i="96"/>
  <c r="D66" i="96"/>
  <c r="C66" i="96"/>
  <c r="F61" i="96"/>
  <c r="E61" i="96"/>
  <c r="C61" i="96"/>
  <c r="H56" i="96"/>
  <c r="G56" i="96"/>
  <c r="F56" i="96"/>
  <c r="E56" i="96"/>
  <c r="C56" i="96"/>
  <c r="P5" i="96"/>
  <c r="P4" i="96"/>
  <c r="P3" i="96"/>
  <c r="G66" i="95"/>
  <c r="F66" i="95"/>
  <c r="E66" i="95"/>
  <c r="D66" i="95"/>
  <c r="C66" i="95"/>
  <c r="F61" i="95"/>
  <c r="E61" i="95"/>
  <c r="C61" i="95"/>
  <c r="H56" i="95"/>
  <c r="G56" i="95"/>
  <c r="F56" i="95"/>
  <c r="E56" i="95"/>
  <c r="C56" i="95"/>
  <c r="P5" i="95"/>
  <c r="P4" i="95"/>
  <c r="P3" i="95"/>
  <c r="G66" i="94"/>
  <c r="F66" i="94"/>
  <c r="E66" i="94"/>
  <c r="D66" i="94"/>
  <c r="C66" i="94"/>
  <c r="F61" i="94"/>
  <c r="E61" i="94"/>
  <c r="C61" i="94"/>
  <c r="H56" i="94"/>
  <c r="G56" i="94"/>
  <c r="F56" i="94"/>
  <c r="E56" i="94"/>
  <c r="C56" i="94"/>
  <c r="P5" i="94"/>
  <c r="P4" i="94"/>
  <c r="P3" i="94"/>
  <c r="G66" i="93"/>
  <c r="F66" i="93"/>
  <c r="E66" i="93"/>
  <c r="D66" i="93"/>
  <c r="C66" i="93"/>
  <c r="F61" i="93"/>
  <c r="E61" i="93"/>
  <c r="C61" i="93"/>
  <c r="H56" i="93"/>
  <c r="G56" i="93"/>
  <c r="F56" i="93"/>
  <c r="E56" i="93"/>
  <c r="C56" i="93"/>
  <c r="P5" i="93"/>
  <c r="P4" i="93"/>
  <c r="P3" i="93"/>
  <c r="G66" i="92"/>
  <c r="F66" i="92"/>
  <c r="E66" i="92"/>
  <c r="D66" i="92"/>
  <c r="C66" i="92"/>
  <c r="F61" i="92"/>
  <c r="E61" i="92"/>
  <c r="C61" i="92"/>
  <c r="H56" i="92"/>
  <c r="G56" i="92"/>
  <c r="F56" i="92"/>
  <c r="E56" i="92"/>
  <c r="C56" i="92"/>
  <c r="P5" i="92"/>
  <c r="P4" i="92"/>
  <c r="P3" i="92"/>
  <c r="G66" i="91"/>
  <c r="F66" i="91"/>
  <c r="E66" i="91"/>
  <c r="D66" i="91"/>
  <c r="C66" i="91"/>
  <c r="F61" i="91"/>
  <c r="E61" i="91"/>
  <c r="C61" i="91"/>
  <c r="H56" i="91"/>
  <c r="G56" i="91"/>
  <c r="F56" i="91"/>
  <c r="E56" i="91"/>
  <c r="C56" i="91"/>
  <c r="P5" i="91"/>
  <c r="P4" i="91"/>
  <c r="P3" i="91"/>
  <c r="G66" i="90"/>
  <c r="F66" i="90"/>
  <c r="E66" i="90"/>
  <c r="D66" i="90"/>
  <c r="C66" i="90"/>
  <c r="F61" i="90"/>
  <c r="E61" i="90"/>
  <c r="C61" i="90"/>
  <c r="H56" i="90"/>
  <c r="G56" i="90"/>
  <c r="F56" i="90"/>
  <c r="E56" i="90"/>
  <c r="C56" i="90"/>
  <c r="P5" i="90"/>
  <c r="P4" i="90"/>
  <c r="P3" i="90"/>
  <c r="G66" i="89"/>
  <c r="F66" i="89"/>
  <c r="E66" i="89"/>
  <c r="D66" i="89"/>
  <c r="C66" i="89"/>
  <c r="F61" i="89"/>
  <c r="E61" i="89"/>
  <c r="C61" i="89"/>
  <c r="H56" i="89"/>
  <c r="G56" i="89"/>
  <c r="F56" i="89"/>
  <c r="E56" i="89"/>
  <c r="C56" i="89"/>
  <c r="P5" i="89"/>
  <c r="P4" i="89"/>
  <c r="P3" i="89"/>
  <c r="G66" i="88"/>
  <c r="F66" i="88"/>
  <c r="E66" i="88"/>
  <c r="D66" i="88"/>
  <c r="C66" i="88"/>
  <c r="F61" i="88"/>
  <c r="E61" i="88"/>
  <c r="C61" i="88"/>
  <c r="H56" i="88"/>
  <c r="G56" i="88"/>
  <c r="F56" i="88"/>
  <c r="E56" i="88"/>
  <c r="C56" i="88"/>
  <c r="P5" i="88"/>
  <c r="P4" i="88"/>
  <c r="P3" i="88"/>
  <c r="G66" i="87"/>
  <c r="F66" i="87"/>
  <c r="E66" i="87"/>
  <c r="D66" i="87"/>
  <c r="C66" i="87"/>
  <c r="F61" i="87"/>
  <c r="E61" i="87"/>
  <c r="C61" i="87"/>
  <c r="H56" i="87"/>
  <c r="G56" i="87"/>
  <c r="F56" i="87"/>
  <c r="E56" i="87"/>
  <c r="C56" i="87"/>
  <c r="P5" i="87"/>
  <c r="P4" i="87"/>
  <c r="P3" i="87"/>
  <c r="G66" i="86"/>
  <c r="F66" i="86"/>
  <c r="E66" i="86"/>
  <c r="D66" i="86"/>
  <c r="C66" i="86"/>
  <c r="F61" i="86"/>
  <c r="E61" i="86"/>
  <c r="C61" i="86"/>
  <c r="H56" i="86"/>
  <c r="G56" i="86"/>
  <c r="F56" i="86"/>
  <c r="E56" i="86"/>
  <c r="C56" i="86"/>
  <c r="P5" i="86"/>
  <c r="P4" i="86"/>
  <c r="P3" i="86"/>
  <c r="G66" i="85"/>
  <c r="F66" i="85"/>
  <c r="E66" i="85"/>
  <c r="D66" i="85"/>
  <c r="C66" i="85"/>
  <c r="F61" i="85"/>
  <c r="E61" i="85"/>
  <c r="C61" i="85"/>
  <c r="H56" i="85"/>
  <c r="G56" i="85"/>
  <c r="F56" i="85"/>
  <c r="E56" i="85"/>
  <c r="C56" i="85"/>
  <c r="P5" i="85"/>
  <c r="P4" i="85"/>
  <c r="P3" i="85"/>
  <c r="G66" i="84"/>
  <c r="F66" i="84"/>
  <c r="E66" i="84"/>
  <c r="D66" i="84"/>
  <c r="C66" i="84"/>
  <c r="F61" i="84"/>
  <c r="E61" i="84"/>
  <c r="C61" i="84"/>
  <c r="H56" i="84"/>
  <c r="G56" i="84"/>
  <c r="F56" i="84"/>
  <c r="E56" i="84"/>
  <c r="C56" i="84"/>
  <c r="P5" i="84"/>
  <c r="P4" i="84"/>
  <c r="P3" i="84"/>
  <c r="G66" i="83"/>
  <c r="F66" i="83"/>
  <c r="E66" i="83"/>
  <c r="D66" i="83"/>
  <c r="C66" i="83"/>
  <c r="F61" i="83"/>
  <c r="E61" i="83"/>
  <c r="C61" i="83"/>
  <c r="H56" i="83"/>
  <c r="G56" i="83"/>
  <c r="F56" i="83"/>
  <c r="E56" i="83"/>
  <c r="C56" i="83"/>
  <c r="P5" i="83"/>
  <c r="P4" i="83"/>
  <c r="P3" i="83"/>
  <c r="G66" i="82"/>
  <c r="F66" i="82"/>
  <c r="E66" i="82"/>
  <c r="D66" i="82"/>
  <c r="C66" i="82"/>
  <c r="F61" i="82"/>
  <c r="E61" i="82"/>
  <c r="C61" i="82"/>
  <c r="H56" i="82"/>
  <c r="G56" i="82"/>
  <c r="F56" i="82"/>
  <c r="E56" i="82"/>
  <c r="C56" i="82"/>
  <c r="P5" i="82"/>
  <c r="P4" i="82"/>
  <c r="P3" i="82"/>
  <c r="G66" i="81"/>
  <c r="F66" i="81"/>
  <c r="E66" i="81"/>
  <c r="D66" i="81"/>
  <c r="C66" i="81"/>
  <c r="F61" i="81"/>
  <c r="E61" i="81"/>
  <c r="C61" i="81"/>
  <c r="H56" i="81"/>
  <c r="G56" i="81"/>
  <c r="F56" i="81"/>
  <c r="E56" i="81"/>
  <c r="C56" i="81"/>
  <c r="P5" i="81"/>
  <c r="P4" i="81"/>
  <c r="P3" i="81"/>
  <c r="G66" i="80"/>
  <c r="F66" i="80"/>
  <c r="E66" i="80"/>
  <c r="D66" i="80"/>
  <c r="C66" i="80"/>
  <c r="F61" i="80"/>
  <c r="E61" i="80"/>
  <c r="C61" i="80"/>
  <c r="H56" i="80"/>
  <c r="G56" i="80"/>
  <c r="F56" i="80"/>
  <c r="E56" i="80"/>
  <c r="C56" i="80"/>
  <c r="P5" i="80"/>
  <c r="P4" i="80"/>
  <c r="P3" i="80"/>
  <c r="J66" i="89" l="1"/>
  <c r="J56" i="91"/>
  <c r="J66" i="91"/>
  <c r="J56" i="92"/>
  <c r="J66" i="93"/>
  <c r="J56" i="94"/>
  <c r="J66" i="94"/>
  <c r="J66" i="96"/>
  <c r="J56" i="97"/>
  <c r="J56" i="99"/>
  <c r="J66" i="99"/>
  <c r="J61" i="80"/>
  <c r="J61" i="81"/>
  <c r="J61" i="82"/>
  <c r="J61" i="83"/>
  <c r="J61" i="85"/>
  <c r="J61" i="86"/>
  <c r="J61" i="90"/>
  <c r="J61" i="97"/>
  <c r="J61" i="98"/>
  <c r="J61" i="96"/>
  <c r="J56" i="89"/>
  <c r="J56" i="86"/>
  <c r="J56" i="83"/>
  <c r="J56" i="85"/>
  <c r="J61" i="89"/>
  <c r="J66" i="87"/>
  <c r="J56" i="80"/>
  <c r="J66" i="82"/>
  <c r="J61" i="99"/>
  <c r="J56" i="93"/>
  <c r="J61" i="84"/>
  <c r="J61" i="87"/>
  <c r="J61" i="88"/>
  <c r="J66" i="92"/>
  <c r="J66" i="95"/>
  <c r="J66" i="98"/>
  <c r="J66" i="85"/>
  <c r="J66" i="90"/>
  <c r="J56" i="90"/>
  <c r="J56" i="81"/>
  <c r="J66" i="81"/>
  <c r="J56" i="82"/>
  <c r="J56" i="84"/>
  <c r="J66" i="84"/>
  <c r="J66" i="80"/>
  <c r="J66" i="83"/>
  <c r="J66" i="86"/>
  <c r="J56" i="87"/>
  <c r="J61" i="92"/>
  <c r="J61" i="93"/>
  <c r="J56" i="95"/>
  <c r="J56" i="98"/>
  <c r="J66" i="88"/>
  <c r="J56" i="88"/>
  <c r="J56" i="96"/>
  <c r="J61" i="91"/>
  <c r="J61" i="94"/>
  <c r="J61" i="95"/>
  <c r="J66" i="97"/>
  <c r="DN16" i="8" l="1"/>
  <c r="DM16" i="8"/>
  <c r="DK16" i="8"/>
  <c r="DJ16" i="8"/>
  <c r="DH16" i="8"/>
  <c r="DG16" i="8"/>
  <c r="DE16" i="8"/>
  <c r="DD16" i="8"/>
  <c r="DB16" i="8"/>
  <c r="DA16" i="8"/>
  <c r="CY16" i="8"/>
  <c r="CX16" i="8"/>
  <c r="CV16" i="8"/>
  <c r="CU16" i="8"/>
  <c r="CS16" i="8"/>
  <c r="CR16" i="8"/>
  <c r="CQ16" i="8"/>
  <c r="CP16" i="8"/>
  <c r="CO16" i="8"/>
  <c r="CN16" i="8"/>
  <c r="CM16" i="8"/>
  <c r="CL16" i="8"/>
  <c r="CK16" i="8"/>
  <c r="CJ16" i="8"/>
  <c r="BT16" i="8"/>
  <c r="BQ16" i="8"/>
  <c r="BP16" i="8"/>
  <c r="BM16" i="8"/>
  <c r="BL16" i="8"/>
  <c r="BI16" i="8"/>
  <c r="BH16" i="8"/>
  <c r="BG16" i="8"/>
  <c r="AY16" i="8"/>
  <c r="AO16" i="8"/>
  <c r="AN16" i="8"/>
  <c r="AM16" i="8"/>
  <c r="AL16" i="8"/>
  <c r="AK16" i="8"/>
  <c r="AJ16" i="8"/>
  <c r="AI16" i="8"/>
  <c r="AH16" i="8"/>
  <c r="AG16" i="8"/>
  <c r="AF16" i="8"/>
  <c r="X16" i="8"/>
  <c r="W16" i="8"/>
  <c r="O16" i="8"/>
  <c r="N16" i="8"/>
  <c r="F16" i="8"/>
  <c r="E16" i="8"/>
  <c r="D16" i="8"/>
  <c r="C16" i="8"/>
  <c r="B16" i="8"/>
  <c r="DN15" i="8"/>
  <c r="DM15" i="8"/>
  <c r="DK15" i="8"/>
  <c r="DJ15" i="8"/>
  <c r="DH15" i="8"/>
  <c r="DG15" i="8"/>
  <c r="DE15" i="8"/>
  <c r="DD15" i="8"/>
  <c r="DB15" i="8"/>
  <c r="DA15" i="8"/>
  <c r="CY15" i="8"/>
  <c r="CX15" i="8"/>
  <c r="CV15" i="8"/>
  <c r="CU15" i="8"/>
  <c r="CS15" i="8"/>
  <c r="CR15" i="8"/>
  <c r="CQ15" i="8"/>
  <c r="CP15" i="8"/>
  <c r="CO15" i="8"/>
  <c r="CN15" i="8"/>
  <c r="CM15" i="8"/>
  <c r="CL15" i="8"/>
  <c r="CK15" i="8"/>
  <c r="CJ15" i="8"/>
  <c r="BT15" i="8"/>
  <c r="BQ15" i="8"/>
  <c r="BP15" i="8"/>
  <c r="BM15" i="8"/>
  <c r="BL15" i="8"/>
  <c r="BI15" i="8"/>
  <c r="BH15" i="8"/>
  <c r="BG15" i="8"/>
  <c r="AY15" i="8"/>
  <c r="AO15" i="8"/>
  <c r="AN15" i="8"/>
  <c r="AM15" i="8"/>
  <c r="AL15" i="8"/>
  <c r="AK15" i="8"/>
  <c r="AJ15" i="8"/>
  <c r="AI15" i="8"/>
  <c r="AH15" i="8"/>
  <c r="AG15" i="8"/>
  <c r="AF15" i="8"/>
  <c r="X15" i="8"/>
  <c r="W15" i="8"/>
  <c r="O15" i="8"/>
  <c r="N15" i="8"/>
  <c r="F15" i="8"/>
  <c r="E15" i="8"/>
  <c r="D15" i="8"/>
  <c r="C15" i="8"/>
  <c r="B15" i="8"/>
  <c r="DN14" i="8"/>
  <c r="DM14" i="8"/>
  <c r="DK14" i="8"/>
  <c r="DJ14" i="8"/>
  <c r="DH14" i="8"/>
  <c r="DG14" i="8"/>
  <c r="DE14" i="8"/>
  <c r="DD14" i="8"/>
  <c r="DB14" i="8"/>
  <c r="DA14" i="8"/>
  <c r="CY14" i="8"/>
  <c r="CX14" i="8"/>
  <c r="CV14" i="8"/>
  <c r="CU14" i="8"/>
  <c r="CS14" i="8"/>
  <c r="CR14" i="8"/>
  <c r="CQ14" i="8"/>
  <c r="CP14" i="8"/>
  <c r="CO14" i="8"/>
  <c r="CN14" i="8"/>
  <c r="CM14" i="8"/>
  <c r="CL14" i="8"/>
  <c r="CK14" i="8"/>
  <c r="CJ14" i="8"/>
  <c r="BT14" i="8"/>
  <c r="BQ14" i="8"/>
  <c r="BP14" i="8"/>
  <c r="BM14" i="8"/>
  <c r="BL14" i="8"/>
  <c r="BI14" i="8"/>
  <c r="BH14" i="8"/>
  <c r="BG14" i="8"/>
  <c r="AY14" i="8"/>
  <c r="AO14" i="8"/>
  <c r="AN14" i="8"/>
  <c r="AM14" i="8"/>
  <c r="AL14" i="8"/>
  <c r="AK14" i="8"/>
  <c r="AJ14" i="8"/>
  <c r="AI14" i="8"/>
  <c r="AH14" i="8"/>
  <c r="AG14" i="8"/>
  <c r="AF14" i="8"/>
  <c r="X14" i="8"/>
  <c r="W14" i="8"/>
  <c r="O14" i="8"/>
  <c r="N14" i="8"/>
  <c r="F14" i="8"/>
  <c r="E14" i="8"/>
  <c r="D14" i="8"/>
  <c r="C14" i="8"/>
  <c r="B14" i="8"/>
  <c r="DN13" i="8"/>
  <c r="DM13" i="8"/>
  <c r="DK13" i="8"/>
  <c r="DJ13" i="8"/>
  <c r="DH13" i="8"/>
  <c r="DG13" i="8"/>
  <c r="DE13" i="8"/>
  <c r="DD13" i="8"/>
  <c r="DB13" i="8"/>
  <c r="DA13" i="8"/>
  <c r="CY13" i="8"/>
  <c r="CX13" i="8"/>
  <c r="CV13" i="8"/>
  <c r="CU13" i="8"/>
  <c r="CS13" i="8"/>
  <c r="CR13" i="8"/>
  <c r="CQ13" i="8"/>
  <c r="CP13" i="8"/>
  <c r="CO13" i="8"/>
  <c r="CN13" i="8"/>
  <c r="CM13" i="8"/>
  <c r="CL13" i="8"/>
  <c r="CK13" i="8"/>
  <c r="CJ13" i="8"/>
  <c r="BT13" i="8"/>
  <c r="BQ13" i="8"/>
  <c r="BP13" i="8"/>
  <c r="BM13" i="8"/>
  <c r="BL13" i="8"/>
  <c r="BI13" i="8"/>
  <c r="BH13" i="8"/>
  <c r="BG13" i="8"/>
  <c r="AY13" i="8"/>
  <c r="AO13" i="8"/>
  <c r="AN13" i="8"/>
  <c r="AM13" i="8"/>
  <c r="AL13" i="8"/>
  <c r="AK13" i="8"/>
  <c r="AJ13" i="8"/>
  <c r="AI13" i="8"/>
  <c r="AH13" i="8"/>
  <c r="AG13" i="8"/>
  <c r="AF13" i="8"/>
  <c r="X13" i="8"/>
  <c r="W13" i="8"/>
  <c r="O13" i="8"/>
  <c r="N13" i="8"/>
  <c r="F13" i="8"/>
  <c r="E13" i="8"/>
  <c r="D13" i="8"/>
  <c r="C13" i="8"/>
  <c r="B13" i="8"/>
  <c r="DN12" i="8"/>
  <c r="DM12" i="8"/>
  <c r="DK12" i="8"/>
  <c r="DJ12" i="8"/>
  <c r="DH12" i="8"/>
  <c r="DG12" i="8"/>
  <c r="DE12" i="8"/>
  <c r="DD12" i="8"/>
  <c r="DB12" i="8"/>
  <c r="DA12" i="8"/>
  <c r="CY12" i="8"/>
  <c r="CX12" i="8"/>
  <c r="CV12" i="8"/>
  <c r="CU12" i="8"/>
  <c r="CS12" i="8"/>
  <c r="CR12" i="8"/>
  <c r="CQ12" i="8"/>
  <c r="CP12" i="8"/>
  <c r="CO12" i="8"/>
  <c r="CN12" i="8"/>
  <c r="CM12" i="8"/>
  <c r="CL12" i="8"/>
  <c r="CK12" i="8"/>
  <c r="CJ12" i="8"/>
  <c r="BT12" i="8"/>
  <c r="BQ12" i="8"/>
  <c r="BP12" i="8"/>
  <c r="BM12" i="8"/>
  <c r="BL12" i="8"/>
  <c r="BI12" i="8"/>
  <c r="BH12" i="8"/>
  <c r="BG12" i="8"/>
  <c r="AY12" i="8"/>
  <c r="AO12" i="8"/>
  <c r="AN12" i="8"/>
  <c r="AM12" i="8"/>
  <c r="AL12" i="8"/>
  <c r="AK12" i="8"/>
  <c r="AJ12" i="8"/>
  <c r="AI12" i="8"/>
  <c r="AH12" i="8"/>
  <c r="AG12" i="8"/>
  <c r="AF12" i="8"/>
  <c r="X12" i="8"/>
  <c r="W12" i="8"/>
  <c r="O12" i="8"/>
  <c r="N12" i="8"/>
  <c r="F12" i="8"/>
  <c r="E12" i="8"/>
  <c r="D12" i="8"/>
  <c r="C12" i="8"/>
  <c r="B12" i="8"/>
  <c r="DN7" i="8"/>
  <c r="DM7" i="8"/>
  <c r="DK7" i="8"/>
  <c r="DJ7" i="8"/>
  <c r="DH7" i="8"/>
  <c r="DG7" i="8"/>
  <c r="DE7" i="8"/>
  <c r="DD7" i="8"/>
  <c r="DB7" i="8"/>
  <c r="DA7" i="8"/>
  <c r="CY7" i="8"/>
  <c r="CX7" i="8"/>
  <c r="CV7" i="8"/>
  <c r="CU7" i="8"/>
  <c r="CS7" i="8"/>
  <c r="CR7" i="8"/>
  <c r="CQ7" i="8"/>
  <c r="CP7" i="8"/>
  <c r="CO7" i="8"/>
  <c r="CN7" i="8"/>
  <c r="CM7" i="8"/>
  <c r="CL7" i="8"/>
  <c r="CK7" i="8"/>
  <c r="CJ7" i="8"/>
  <c r="BT7" i="8"/>
  <c r="BQ7" i="8"/>
  <c r="BP7" i="8"/>
  <c r="BM7" i="8"/>
  <c r="BL7" i="8"/>
  <c r="BI7" i="8"/>
  <c r="BH7" i="8"/>
  <c r="BG7" i="8"/>
  <c r="AY7" i="8"/>
  <c r="AO7" i="8"/>
  <c r="AN7" i="8"/>
  <c r="AM7" i="8"/>
  <c r="AL7" i="8"/>
  <c r="AK7" i="8"/>
  <c r="AJ7" i="8"/>
  <c r="AI7" i="8"/>
  <c r="AH7" i="8"/>
  <c r="AG7" i="8"/>
  <c r="AF7" i="8"/>
  <c r="X7" i="8"/>
  <c r="W7" i="8"/>
  <c r="O7" i="8"/>
  <c r="N7" i="8"/>
  <c r="F7" i="8"/>
  <c r="E7" i="8"/>
  <c r="D7" i="8"/>
  <c r="C7" i="8"/>
  <c r="B7" i="8"/>
  <c r="DN11" i="8"/>
  <c r="DM11" i="8"/>
  <c r="DK11" i="8"/>
  <c r="DJ11" i="8"/>
  <c r="DH11" i="8"/>
  <c r="DG11" i="8"/>
  <c r="DE11" i="8"/>
  <c r="DD11" i="8"/>
  <c r="DB11" i="8"/>
  <c r="DA11" i="8"/>
  <c r="CY11" i="8"/>
  <c r="CX11" i="8"/>
  <c r="CV11" i="8"/>
  <c r="CU11" i="8"/>
  <c r="CS11" i="8"/>
  <c r="CR11" i="8"/>
  <c r="CQ11" i="8"/>
  <c r="CP11" i="8"/>
  <c r="CO11" i="8"/>
  <c r="CN11" i="8"/>
  <c r="CM11" i="8"/>
  <c r="CL11" i="8"/>
  <c r="CK11" i="8"/>
  <c r="CJ11" i="8"/>
  <c r="BT11" i="8"/>
  <c r="BQ11" i="8"/>
  <c r="BP11" i="8"/>
  <c r="BM11" i="8"/>
  <c r="BL11" i="8"/>
  <c r="BI11" i="8"/>
  <c r="BH11" i="8"/>
  <c r="BG11" i="8"/>
  <c r="AY11" i="8"/>
  <c r="AO11" i="8"/>
  <c r="AN11" i="8"/>
  <c r="AM11" i="8"/>
  <c r="AL11" i="8"/>
  <c r="AK11" i="8"/>
  <c r="AJ11" i="8"/>
  <c r="AI11" i="8"/>
  <c r="AH11" i="8"/>
  <c r="AG11" i="8"/>
  <c r="AF11" i="8"/>
  <c r="X11" i="8"/>
  <c r="W11" i="8"/>
  <c r="O11" i="8"/>
  <c r="N11" i="8"/>
  <c r="F11" i="8"/>
  <c r="E11" i="8"/>
  <c r="D11" i="8"/>
  <c r="C11" i="8"/>
  <c r="B11" i="8"/>
  <c r="DN10" i="8"/>
  <c r="DM10" i="8"/>
  <c r="DK10" i="8"/>
  <c r="DJ10" i="8"/>
  <c r="DH10" i="8"/>
  <c r="DG10" i="8"/>
  <c r="DE10" i="8"/>
  <c r="DD10" i="8"/>
  <c r="DB10" i="8"/>
  <c r="DA10" i="8"/>
  <c r="CY10" i="8"/>
  <c r="CX10" i="8"/>
  <c r="CV10" i="8"/>
  <c r="CU10" i="8"/>
  <c r="CS10" i="8"/>
  <c r="CR10" i="8"/>
  <c r="CQ10" i="8"/>
  <c r="CP10" i="8"/>
  <c r="CO10" i="8"/>
  <c r="CN10" i="8"/>
  <c r="CM10" i="8"/>
  <c r="CL10" i="8"/>
  <c r="CK10" i="8"/>
  <c r="CJ10" i="8"/>
  <c r="BT10" i="8"/>
  <c r="BQ10" i="8"/>
  <c r="BP10" i="8"/>
  <c r="BM10" i="8"/>
  <c r="BL10" i="8"/>
  <c r="BI10" i="8"/>
  <c r="BH10" i="8"/>
  <c r="BG10" i="8"/>
  <c r="AY10" i="8"/>
  <c r="AO10" i="8"/>
  <c r="AN10" i="8"/>
  <c r="AM10" i="8"/>
  <c r="AL10" i="8"/>
  <c r="AK10" i="8"/>
  <c r="AJ10" i="8"/>
  <c r="AI10" i="8"/>
  <c r="AH10" i="8"/>
  <c r="AG10" i="8"/>
  <c r="AF10" i="8"/>
  <c r="X10" i="8"/>
  <c r="W10" i="8"/>
  <c r="O10" i="8"/>
  <c r="N10" i="8"/>
  <c r="F10" i="8"/>
  <c r="E10" i="8"/>
  <c r="D10" i="8"/>
  <c r="C10" i="8"/>
  <c r="B10" i="8"/>
  <c r="DN9" i="8"/>
  <c r="DM9" i="8"/>
  <c r="DK9" i="8"/>
  <c r="DJ9" i="8"/>
  <c r="DH9" i="8"/>
  <c r="DG9" i="8"/>
  <c r="DE9" i="8"/>
  <c r="DD9" i="8"/>
  <c r="DB9" i="8"/>
  <c r="DA9" i="8"/>
  <c r="CY9" i="8"/>
  <c r="CX9" i="8"/>
  <c r="CV9" i="8"/>
  <c r="CU9" i="8"/>
  <c r="CS9" i="8"/>
  <c r="CR9" i="8"/>
  <c r="CQ9" i="8"/>
  <c r="CP9" i="8"/>
  <c r="CO9" i="8"/>
  <c r="CN9" i="8"/>
  <c r="CM9" i="8"/>
  <c r="CL9" i="8"/>
  <c r="CK9" i="8"/>
  <c r="CJ9" i="8"/>
  <c r="BT9" i="8"/>
  <c r="BQ9" i="8"/>
  <c r="BP9" i="8"/>
  <c r="BM9" i="8"/>
  <c r="BL9" i="8"/>
  <c r="BI9" i="8"/>
  <c r="BH9" i="8"/>
  <c r="BG9" i="8"/>
  <c r="AY9" i="8"/>
  <c r="AO9" i="8"/>
  <c r="AN9" i="8"/>
  <c r="AM9" i="8"/>
  <c r="AL9" i="8"/>
  <c r="AK9" i="8"/>
  <c r="AJ9" i="8"/>
  <c r="AI9" i="8"/>
  <c r="AH9" i="8"/>
  <c r="AG9" i="8"/>
  <c r="AF9" i="8"/>
  <c r="X9" i="8"/>
  <c r="W9" i="8"/>
  <c r="O9" i="8"/>
  <c r="N9" i="8"/>
  <c r="F9" i="8"/>
  <c r="E9" i="8"/>
  <c r="D9" i="8"/>
  <c r="C9" i="8"/>
  <c r="B9" i="8"/>
  <c r="DN8" i="8"/>
  <c r="DM8" i="8"/>
  <c r="DK8" i="8"/>
  <c r="DJ8" i="8"/>
  <c r="DH8" i="8"/>
  <c r="DG8" i="8"/>
  <c r="DE8" i="8"/>
  <c r="DD8" i="8"/>
  <c r="DB8" i="8"/>
  <c r="DA8" i="8"/>
  <c r="CY8" i="8"/>
  <c r="CX8" i="8"/>
  <c r="CV8" i="8"/>
  <c r="CU8" i="8"/>
  <c r="CS8" i="8"/>
  <c r="CR8" i="8"/>
  <c r="CQ8" i="8"/>
  <c r="CP8" i="8"/>
  <c r="CO8" i="8"/>
  <c r="CN8" i="8"/>
  <c r="CM8" i="8"/>
  <c r="CL8" i="8"/>
  <c r="CK8" i="8"/>
  <c r="CJ8" i="8"/>
  <c r="BT8" i="8"/>
  <c r="BQ8" i="8"/>
  <c r="BP8" i="8"/>
  <c r="BM8" i="8"/>
  <c r="BL8" i="8"/>
  <c r="BI8" i="8"/>
  <c r="BH8" i="8"/>
  <c r="BG8" i="8"/>
  <c r="AY8" i="8"/>
  <c r="AO8" i="8"/>
  <c r="AN8" i="8"/>
  <c r="AM8" i="8"/>
  <c r="AL8" i="8"/>
  <c r="AK8" i="8"/>
  <c r="AJ8" i="8"/>
  <c r="AI8" i="8"/>
  <c r="AH8" i="8"/>
  <c r="AG8" i="8"/>
  <c r="AF8" i="8"/>
  <c r="X8" i="8"/>
  <c r="W8" i="8"/>
  <c r="O8" i="8"/>
  <c r="N8" i="8"/>
  <c r="F8" i="8"/>
  <c r="E8" i="8"/>
  <c r="D8" i="8"/>
  <c r="C8" i="8"/>
  <c r="G66" i="78"/>
  <c r="F66" i="78"/>
  <c r="E66" i="78"/>
  <c r="D66" i="78"/>
  <c r="C66" i="78"/>
  <c r="F61" i="78"/>
  <c r="E61" i="78"/>
  <c r="C61" i="78"/>
  <c r="H56" i="78"/>
  <c r="G56" i="78"/>
  <c r="F56" i="78"/>
  <c r="E56" i="78"/>
  <c r="C56" i="78"/>
  <c r="P5" i="78"/>
  <c r="P4" i="78"/>
  <c r="P3" i="78"/>
  <c r="G66" i="77"/>
  <c r="F66" i="77"/>
  <c r="E66" i="77"/>
  <c r="D66" i="77"/>
  <c r="C66" i="77"/>
  <c r="F61" i="77"/>
  <c r="E61" i="77"/>
  <c r="C61" i="77"/>
  <c r="H56" i="77"/>
  <c r="G56" i="77"/>
  <c r="F56" i="77"/>
  <c r="E56" i="77"/>
  <c r="C56" i="77"/>
  <c r="P5" i="77"/>
  <c r="P4" i="77"/>
  <c r="P3" i="77"/>
  <c r="G66" i="76"/>
  <c r="F66" i="76"/>
  <c r="E66" i="76"/>
  <c r="D66" i="76"/>
  <c r="C66" i="76"/>
  <c r="F61" i="76"/>
  <c r="E61" i="76"/>
  <c r="C61" i="76"/>
  <c r="H56" i="76"/>
  <c r="G56" i="76"/>
  <c r="F56" i="76"/>
  <c r="E56" i="76"/>
  <c r="C56" i="76"/>
  <c r="P5" i="76"/>
  <c r="P4" i="76"/>
  <c r="P3" i="76"/>
  <c r="G66" i="75"/>
  <c r="F66" i="75"/>
  <c r="E66" i="75"/>
  <c r="D66" i="75"/>
  <c r="C66" i="75"/>
  <c r="F61" i="75"/>
  <c r="E61" i="75"/>
  <c r="C61" i="75"/>
  <c r="H56" i="75"/>
  <c r="G56" i="75"/>
  <c r="F56" i="75"/>
  <c r="E56" i="75"/>
  <c r="C56" i="75"/>
  <c r="P5" i="75"/>
  <c r="P4" i="75"/>
  <c r="P3" i="75"/>
  <c r="G66" i="74"/>
  <c r="F66" i="74"/>
  <c r="E66" i="74"/>
  <c r="D66" i="74"/>
  <c r="C66" i="74"/>
  <c r="F61" i="74"/>
  <c r="E61" i="74"/>
  <c r="C61" i="74"/>
  <c r="H56" i="74"/>
  <c r="G56" i="74"/>
  <c r="F56" i="74"/>
  <c r="E56" i="74"/>
  <c r="C56" i="74"/>
  <c r="P5" i="74"/>
  <c r="P4" i="74"/>
  <c r="P3" i="74"/>
  <c r="G66" i="73"/>
  <c r="F66" i="73"/>
  <c r="E66" i="73"/>
  <c r="D66" i="73"/>
  <c r="C66" i="73"/>
  <c r="F61" i="73"/>
  <c r="E61" i="73"/>
  <c r="C61" i="73"/>
  <c r="H56" i="73"/>
  <c r="G56" i="73"/>
  <c r="F56" i="73"/>
  <c r="E56" i="73"/>
  <c r="C56" i="73"/>
  <c r="P5" i="73"/>
  <c r="P4" i="73"/>
  <c r="P3" i="73"/>
  <c r="G66" i="72"/>
  <c r="F66" i="72"/>
  <c r="E66" i="72"/>
  <c r="D66" i="72"/>
  <c r="C66" i="72"/>
  <c r="F61" i="72"/>
  <c r="E61" i="72"/>
  <c r="C61" i="72"/>
  <c r="H56" i="72"/>
  <c r="G56" i="72"/>
  <c r="F56" i="72"/>
  <c r="E56" i="72"/>
  <c r="C56" i="72"/>
  <c r="P5" i="72"/>
  <c r="P4" i="72"/>
  <c r="P3" i="72"/>
  <c r="G66" i="71"/>
  <c r="F66" i="71"/>
  <c r="E66" i="71"/>
  <c r="D66" i="71"/>
  <c r="C66" i="71"/>
  <c r="F61" i="71"/>
  <c r="E61" i="71"/>
  <c r="C61" i="71"/>
  <c r="H56" i="71"/>
  <c r="G56" i="71"/>
  <c r="F56" i="71"/>
  <c r="E56" i="71"/>
  <c r="C56" i="71"/>
  <c r="P5" i="71"/>
  <c r="P4" i="71"/>
  <c r="P3" i="71"/>
  <c r="G66" i="70"/>
  <c r="F66" i="70"/>
  <c r="E66" i="70"/>
  <c r="D66" i="70"/>
  <c r="C66" i="70"/>
  <c r="F61" i="70"/>
  <c r="E61" i="70"/>
  <c r="C61" i="70"/>
  <c r="H56" i="70"/>
  <c r="G56" i="70"/>
  <c r="F56" i="70"/>
  <c r="E56" i="70"/>
  <c r="C56" i="70"/>
  <c r="P5" i="70"/>
  <c r="P4" i="70"/>
  <c r="P3" i="70"/>
  <c r="J61" i="74" l="1"/>
  <c r="J61" i="76"/>
  <c r="J66" i="74"/>
  <c r="J56" i="77"/>
  <c r="J61" i="70"/>
  <c r="J61" i="71"/>
  <c r="J61" i="72"/>
  <c r="J61" i="73"/>
  <c r="J56" i="74"/>
  <c r="J56" i="76"/>
  <c r="J61" i="77"/>
  <c r="J61" i="78"/>
  <c r="J56" i="71"/>
  <c r="J56" i="73"/>
  <c r="J56" i="70"/>
  <c r="J56" i="72"/>
  <c r="J56" i="75"/>
  <c r="J56" i="78"/>
  <c r="J66" i="76"/>
  <c r="J66" i="77"/>
  <c r="J66" i="78"/>
  <c r="J66" i="72"/>
  <c r="J66" i="71"/>
  <c r="J66" i="75"/>
  <c r="J66" i="70"/>
  <c r="J66" i="73"/>
  <c r="J61" i="75"/>
  <c r="P5" i="39"/>
  <c r="P4" i="39"/>
  <c r="P3" i="39"/>
  <c r="N3" i="3"/>
  <c r="AE3" i="3"/>
  <c r="AC3" i="3"/>
  <c r="AA3" i="3"/>
  <c r="Z3" i="3"/>
  <c r="R3" i="3"/>
  <c r="Q3" i="3"/>
  <c r="P3" i="3"/>
  <c r="O3" i="3"/>
  <c r="M3" i="3"/>
  <c r="I3" i="3"/>
  <c r="H3" i="3"/>
  <c r="G3" i="3"/>
  <c r="C3" i="3"/>
  <c r="A3" i="3"/>
  <c r="V4" i="3" l="1"/>
  <c r="W4" i="3" s="1"/>
  <c r="V5" i="3"/>
  <c r="V6" i="3"/>
  <c r="V7" i="3"/>
  <c r="V8" i="3"/>
  <c r="V9" i="3"/>
  <c r="V10" i="3"/>
  <c r="V11" i="3"/>
  <c r="V12" i="3"/>
  <c r="U4" i="3"/>
  <c r="U5" i="3"/>
  <c r="U6" i="3"/>
  <c r="U7" i="3"/>
  <c r="U8" i="3"/>
  <c r="U9" i="3"/>
  <c r="U10" i="3"/>
  <c r="U11" i="3"/>
  <c r="U12" i="3"/>
  <c r="V3" i="3"/>
  <c r="U3" i="3"/>
  <c r="C55" i="18"/>
  <c r="AM1" i="18"/>
  <c r="G1" i="13"/>
  <c r="B2" i="2"/>
  <c r="D57" i="18"/>
  <c r="C57" i="18"/>
  <c r="D56" i="18"/>
  <c r="C56" i="18"/>
  <c r="D55" i="18"/>
  <c r="D54" i="18"/>
  <c r="C54" i="18"/>
  <c r="D53" i="18"/>
  <c r="C53" i="18"/>
  <c r="D52" i="18"/>
  <c r="C52" i="18"/>
  <c r="D51" i="18"/>
  <c r="C51" i="18"/>
  <c r="D50" i="18"/>
  <c r="C50" i="18"/>
  <c r="D49" i="18"/>
  <c r="C49" i="18"/>
  <c r="D48" i="18"/>
  <c r="C48" i="18"/>
  <c r="D47" i="18"/>
  <c r="C47" i="18"/>
  <c r="D46" i="18"/>
  <c r="C46" i="18"/>
  <c r="D45" i="18"/>
  <c r="C45" i="18"/>
  <c r="D44" i="18"/>
  <c r="C44" i="18"/>
  <c r="D43" i="18"/>
  <c r="C43" i="18"/>
  <c r="D42" i="18"/>
  <c r="C42" i="18"/>
  <c r="D41" i="18"/>
  <c r="C41" i="18"/>
  <c r="D40" i="18"/>
  <c r="C40" i="18"/>
  <c r="D39" i="18"/>
  <c r="C39" i="18"/>
  <c r="D38" i="18"/>
  <c r="C38" i="18"/>
  <c r="D37" i="18"/>
  <c r="C37" i="18"/>
  <c r="D36" i="18"/>
  <c r="C36" i="18"/>
  <c r="D35" i="18"/>
  <c r="C35" i="18"/>
  <c r="D34" i="18"/>
  <c r="C34" i="18"/>
  <c r="D33" i="18"/>
  <c r="C33" i="18"/>
  <c r="D32" i="18"/>
  <c r="C32" i="18"/>
  <c r="D31" i="18"/>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D16" i="18"/>
  <c r="C16" i="18"/>
  <c r="D15" i="18"/>
  <c r="C15" i="18"/>
  <c r="D14" i="18"/>
  <c r="C14" i="18"/>
  <c r="D13" i="18"/>
  <c r="C13" i="18"/>
  <c r="D12" i="18"/>
  <c r="C12" i="18"/>
  <c r="D11" i="18"/>
  <c r="C11" i="18"/>
  <c r="D10" i="18"/>
  <c r="C10" i="18"/>
  <c r="D9" i="18"/>
  <c r="C9" i="18"/>
  <c r="D8" i="18"/>
  <c r="C8" i="18"/>
  <c r="D7" i="18"/>
  <c r="C7" i="18"/>
  <c r="AH4" i="18"/>
  <c r="AH3" i="18"/>
  <c r="AH2" i="18"/>
  <c r="Q1" i="36"/>
  <c r="Q7" i="36" s="1"/>
  <c r="W11" i="3" l="1"/>
  <c r="W10" i="3"/>
  <c r="W9" i="3"/>
  <c r="W8" i="3"/>
  <c r="W5" i="3"/>
  <c r="W7" i="3"/>
  <c r="W6" i="3"/>
  <c r="W12" i="3"/>
  <c r="W3" i="3"/>
</calcChain>
</file>

<file path=xl/sharedStrings.xml><?xml version="1.0" encoding="utf-8"?>
<sst xmlns="http://schemas.openxmlformats.org/spreadsheetml/2006/main" count="6880" uniqueCount="2693">
  <si>
    <t>　　磨き砂以外</t>
    <phoneticPr fontId="3"/>
  </si>
  <si>
    <r>
      <t>0</t>
    </r>
    <r>
      <rPr>
        <sz val="10"/>
        <rFont val="ＭＳ 明朝"/>
        <family val="1"/>
        <charset val="128"/>
      </rPr>
      <t>230</t>
    </r>
    <phoneticPr fontId="2"/>
  </si>
  <si>
    <r>
      <t>0</t>
    </r>
    <r>
      <rPr>
        <sz val="10"/>
        <rFont val="ＭＳ 明朝"/>
        <family val="1"/>
        <charset val="128"/>
      </rPr>
      <t>231</t>
    </r>
    <phoneticPr fontId="2"/>
  </si>
  <si>
    <t>　コンクリートくず</t>
    <phoneticPr fontId="3"/>
  </si>
  <si>
    <r>
      <t>13</t>
    </r>
    <r>
      <rPr>
        <sz val="10"/>
        <rFont val="ＭＳ 明朝"/>
        <family val="1"/>
        <charset val="128"/>
      </rPr>
      <t>3</t>
    </r>
    <phoneticPr fontId="2"/>
  </si>
  <si>
    <t>　　鉄鋼スラグ</t>
    <phoneticPr fontId="2"/>
  </si>
  <si>
    <t>　　フェロアロイスラグ</t>
    <phoneticPr fontId="2"/>
  </si>
  <si>
    <t>　　銅スラグ</t>
    <phoneticPr fontId="2"/>
  </si>
  <si>
    <t>　その他の鉱さい</t>
    <phoneticPr fontId="3"/>
  </si>
  <si>
    <t>　　アルミドロス</t>
    <phoneticPr fontId="2"/>
  </si>
  <si>
    <t>160</t>
    <phoneticPr fontId="3"/>
  </si>
  <si>
    <t>170</t>
    <phoneticPr fontId="3"/>
  </si>
  <si>
    <t>H44</t>
  </si>
  <si>
    <t>製造品出荷額原単位</t>
    <rPh sb="0" eb="2">
      <t>セイゾウヒン</t>
    </rPh>
    <rPh sb="2" eb="3">
      <t>ヒン</t>
    </rPh>
    <rPh sb="3" eb="5">
      <t>シュッカ</t>
    </rPh>
    <rPh sb="5" eb="6">
      <t>ガク</t>
    </rPh>
    <rPh sb="6" eb="9">
      <t>ゲンタンイ</t>
    </rPh>
    <phoneticPr fontId="3"/>
  </si>
  <si>
    <t>種類名</t>
    <rPh sb="0" eb="2">
      <t>シュルイ</t>
    </rPh>
    <rPh sb="2" eb="3">
      <t>メイ</t>
    </rPh>
    <phoneticPr fontId="3"/>
  </si>
  <si>
    <t>対象量</t>
    <rPh sb="0" eb="2">
      <t>タイショウ</t>
    </rPh>
    <rPh sb="2" eb="3">
      <t>リョウ</t>
    </rPh>
    <phoneticPr fontId="3"/>
  </si>
  <si>
    <t>0100</t>
  </si>
  <si>
    <t>農林水産業</t>
    <rPh sb="0" eb="5">
      <t>ノウリンスイサンギョウ</t>
    </rPh>
    <phoneticPr fontId="3"/>
  </si>
  <si>
    <t>0510</t>
  </si>
  <si>
    <t>金属鉱業</t>
  </si>
  <si>
    <t>0520</t>
  </si>
  <si>
    <t>石炭・亜炭鉱業</t>
  </si>
  <si>
    <t>0530</t>
  </si>
  <si>
    <t>ガラス・同製品製造業</t>
    <rPh sb="4" eb="5">
      <t>ドウ</t>
    </rPh>
    <rPh sb="5" eb="7">
      <t>セイヒン</t>
    </rPh>
    <rPh sb="7" eb="10">
      <t>セイゾウギョウ</t>
    </rPh>
    <phoneticPr fontId="26"/>
  </si>
  <si>
    <t>その他再生資源卸売業</t>
    <rPh sb="2" eb="3">
      <t>タ</t>
    </rPh>
    <rPh sb="3" eb="5">
      <t>サイセイ</t>
    </rPh>
    <rPh sb="5" eb="7">
      <t>シゲン</t>
    </rPh>
    <rPh sb="7" eb="9">
      <t>オロシウ</t>
    </rPh>
    <rPh sb="9" eb="10">
      <t>ギョウ</t>
    </rPh>
    <phoneticPr fontId="26"/>
  </si>
  <si>
    <t>セメント・同製品製造業</t>
    <rPh sb="5" eb="8">
      <t>ドウセイヒン</t>
    </rPh>
    <rPh sb="8" eb="11">
      <t>セイゾウギョウ</t>
    </rPh>
    <phoneticPr fontId="26"/>
  </si>
  <si>
    <t>保険・金融業・不動産業</t>
    <rPh sb="0" eb="2">
      <t>ホケン</t>
    </rPh>
    <rPh sb="3" eb="5">
      <t>キンユウ</t>
    </rPh>
    <rPh sb="5" eb="6">
      <t>ギョウ</t>
    </rPh>
    <rPh sb="7" eb="11">
      <t>フドウサンギョウ</t>
    </rPh>
    <phoneticPr fontId="26"/>
  </si>
  <si>
    <t>建設用粘土製品、陶磁器・同関連製品製造業</t>
    <rPh sb="0" eb="3">
      <t>ケンセツヨウ</t>
    </rPh>
    <rPh sb="3" eb="5">
      <t>ネンド</t>
    </rPh>
    <rPh sb="5" eb="7">
      <t>セイヒン</t>
    </rPh>
    <rPh sb="8" eb="11">
      <t>トウジキ</t>
    </rPh>
    <rPh sb="12" eb="13">
      <t>ドウ</t>
    </rPh>
    <rPh sb="13" eb="15">
      <t>カンレン</t>
    </rPh>
    <rPh sb="15" eb="17">
      <t>セイヒン</t>
    </rPh>
    <rPh sb="17" eb="20">
      <t>セイゾウギョウ</t>
    </rPh>
    <phoneticPr fontId="26"/>
  </si>
  <si>
    <t>サービス業</t>
    <rPh sb="4" eb="5">
      <t>ギョウ</t>
    </rPh>
    <phoneticPr fontId="26"/>
  </si>
  <si>
    <t xml:space="preserve">アルミニウム・同合金ダイカスト製造業 </t>
  </si>
  <si>
    <t xml:space="preserve">非鉄金属鍛造品製造業 </t>
  </si>
  <si>
    <t xml:space="preserve">核燃料製造業 </t>
  </si>
  <si>
    <t xml:space="preserve">他に分類されない非鉄金属製造業 </t>
  </si>
  <si>
    <t xml:space="preserve">ブリキ缶・その他のめっき板等製品製造業 </t>
  </si>
  <si>
    <t xml:space="preserve">洋食器製造業 </t>
  </si>
  <si>
    <t>0230</t>
    <phoneticPr fontId="2"/>
  </si>
  <si>
    <t>0231</t>
    <phoneticPr fontId="2"/>
  </si>
  <si>
    <t>ばいじん</t>
  </si>
  <si>
    <t>180</t>
  </si>
  <si>
    <t>その他の鉱さい</t>
  </si>
  <si>
    <t>143</t>
  </si>
  <si>
    <t>0230</t>
    <phoneticPr fontId="2"/>
  </si>
  <si>
    <t>6削除</t>
    <rPh sb="1" eb="3">
      <t>サクジョ</t>
    </rPh>
    <phoneticPr fontId="2"/>
  </si>
  <si>
    <t>（社）全日本鍛造協会</t>
    <rPh sb="3" eb="4">
      <t>ゼン</t>
    </rPh>
    <phoneticPr fontId="2"/>
  </si>
  <si>
    <t>○データ入力の注意事項</t>
    <rPh sb="4" eb="6">
      <t>ニュウリョク</t>
    </rPh>
    <rPh sb="7" eb="9">
      <t>チュウイ</t>
    </rPh>
    <rPh sb="9" eb="11">
      <t>ジコウ</t>
    </rPh>
    <phoneticPr fontId="3"/>
  </si>
  <si>
    <t>種類</t>
  </si>
  <si>
    <t>ｔ</t>
    <phoneticPr fontId="3"/>
  </si>
  <si>
    <t>ｔ</t>
    <phoneticPr fontId="3"/>
  </si>
  <si>
    <t>天然ゴム、未加工のゴム等</t>
    <phoneticPr fontId="3"/>
  </si>
  <si>
    <t>ｔ</t>
    <phoneticPr fontId="3"/>
  </si>
  <si>
    <t>合成ゴムの未加工のゴム</t>
    <phoneticPr fontId="3"/>
  </si>
  <si>
    <t>プラスチック</t>
    <phoneticPr fontId="3"/>
  </si>
  <si>
    <t>ｔ</t>
    <phoneticPr fontId="3"/>
  </si>
  <si>
    <t>ｔ</t>
    <phoneticPr fontId="3"/>
  </si>
  <si>
    <t>24</t>
    <phoneticPr fontId="3"/>
  </si>
  <si>
    <t>ｔ</t>
    <phoneticPr fontId="3"/>
  </si>
  <si>
    <t>37</t>
    <phoneticPr fontId="3"/>
  </si>
  <si>
    <t>38</t>
    <phoneticPr fontId="3"/>
  </si>
  <si>
    <t>*</t>
    <phoneticPr fontId="3"/>
  </si>
  <si>
    <t>耐火物、炭素・黒鉛製品、研磨剤・同製品製造業</t>
    <rPh sb="0" eb="3">
      <t>タイカブツ</t>
    </rPh>
    <rPh sb="4" eb="6">
      <t>タンソ</t>
    </rPh>
    <rPh sb="7" eb="9">
      <t>コクエン</t>
    </rPh>
    <rPh sb="9" eb="11">
      <t>セイヒン</t>
    </rPh>
    <rPh sb="12" eb="15">
      <t>ケンマザイ</t>
    </rPh>
    <rPh sb="16" eb="19">
      <t>ドウセイヒン</t>
    </rPh>
    <rPh sb="19" eb="22">
      <t>セイゾウギョウ</t>
    </rPh>
    <phoneticPr fontId="26"/>
  </si>
  <si>
    <t>自動車・その他の修理業</t>
    <rPh sb="0" eb="3">
      <t>ジドウシャ</t>
    </rPh>
    <rPh sb="6" eb="7">
      <t>タ</t>
    </rPh>
    <rPh sb="8" eb="11">
      <t>シュウリギョウ</t>
    </rPh>
    <phoneticPr fontId="26"/>
  </si>
  <si>
    <t>骨材・石工品等製造業</t>
    <rPh sb="0" eb="2">
      <t>コツザイ</t>
    </rPh>
    <rPh sb="3" eb="5">
      <t>セッコウ</t>
    </rPh>
    <rPh sb="5" eb="6">
      <t>ヒン</t>
    </rPh>
    <rPh sb="6" eb="7">
      <t>ナド</t>
    </rPh>
    <rPh sb="7" eb="10">
      <t>セイゾウギョウ</t>
    </rPh>
    <phoneticPr fontId="26"/>
  </si>
  <si>
    <t>産業廃棄物収集業</t>
    <rPh sb="0" eb="2">
      <t>サンギョウ</t>
    </rPh>
    <rPh sb="2" eb="5">
      <t>ハイキブツ</t>
    </rPh>
    <rPh sb="5" eb="7">
      <t>シュウシュウ</t>
    </rPh>
    <rPh sb="7" eb="8">
      <t>ギョウ</t>
    </rPh>
    <phoneticPr fontId="26"/>
  </si>
  <si>
    <t>その他の窯業・土石製品製造業</t>
    <rPh sb="2" eb="3">
      <t>タ</t>
    </rPh>
    <rPh sb="4" eb="6">
      <t>ヨウギョウ</t>
    </rPh>
    <rPh sb="7" eb="9">
      <t>ドセキ</t>
    </rPh>
    <rPh sb="9" eb="11">
      <t>セイヒン</t>
    </rPh>
    <rPh sb="11" eb="14">
      <t>セイゾウギョウ</t>
    </rPh>
    <phoneticPr fontId="26"/>
  </si>
  <si>
    <t>産業廃棄物処理業</t>
    <rPh sb="0" eb="2">
      <t>サンギョウ</t>
    </rPh>
    <rPh sb="2" eb="5">
      <t>ハイキブツ</t>
    </rPh>
    <rPh sb="5" eb="7">
      <t>ショリ</t>
    </rPh>
    <rPh sb="7" eb="8">
      <t>ギョウ</t>
    </rPh>
    <phoneticPr fontId="26"/>
  </si>
  <si>
    <t>鉄鋼業</t>
    <rPh sb="0" eb="2">
      <t>テッコウ</t>
    </rPh>
    <rPh sb="2" eb="3">
      <t>ギョウ</t>
    </rPh>
    <phoneticPr fontId="26"/>
  </si>
  <si>
    <t>高炉による製造業</t>
    <rPh sb="0" eb="2">
      <t>コウロ</t>
    </rPh>
    <rPh sb="5" eb="8">
      <t>セイゾウギョウ</t>
    </rPh>
    <phoneticPr fontId="26"/>
  </si>
  <si>
    <t>公務・その他の分類</t>
    <rPh sb="0" eb="2">
      <t>コウム</t>
    </rPh>
    <rPh sb="5" eb="6">
      <t>タ</t>
    </rPh>
    <rPh sb="7" eb="9">
      <t>ブンルイ</t>
    </rPh>
    <phoneticPr fontId="26"/>
  </si>
  <si>
    <t>高炉によらない製鉄業（小型高炉銑、フェロアロイ製造業等）</t>
    <rPh sb="0" eb="2">
      <t>コウロ</t>
    </rPh>
    <rPh sb="7" eb="10">
      <t>セイテツギョウ</t>
    </rPh>
    <rPh sb="11" eb="13">
      <t>コガタ</t>
    </rPh>
    <rPh sb="13" eb="15">
      <t>コウロ</t>
    </rPh>
    <rPh sb="15" eb="16">
      <t>セン</t>
    </rPh>
    <rPh sb="23" eb="26">
      <t>セイゾウギョウ</t>
    </rPh>
    <rPh sb="26" eb="27">
      <t>ナド</t>
    </rPh>
    <phoneticPr fontId="26"/>
  </si>
  <si>
    <t>調査票Ａ</t>
    <rPh sb="0" eb="3">
      <t>チョウサヒョウ</t>
    </rPh>
    <phoneticPr fontId="26"/>
  </si>
  <si>
    <t>調査票Ｂ</t>
    <rPh sb="0" eb="3">
      <t>チョウサヒョウ</t>
    </rPh>
    <phoneticPr fontId="26"/>
  </si>
  <si>
    <t>吹出し説明（注意事項）</t>
    <rPh sb="0" eb="2">
      <t>フキダ</t>
    </rPh>
    <rPh sb="3" eb="5">
      <t>セツメイ</t>
    </rPh>
    <rPh sb="6" eb="8">
      <t>チュウイ</t>
    </rPh>
    <rPh sb="8" eb="10">
      <t>ジコウ</t>
    </rPh>
    <phoneticPr fontId="26"/>
  </si>
  <si>
    <t>高炉、転炉、電気炉等の水さいｽﾗｸﾞ等、その他の精（製）錬炉から発生するｽﾗｸﾞ等
（鉄鋼スラグ、フェロアロイスラグ、銅スラグ以外のもの）</t>
    <rPh sb="43" eb="45">
      <t>テッコウ</t>
    </rPh>
    <rPh sb="59" eb="60">
      <t>ドウ</t>
    </rPh>
    <rPh sb="63" eb="65">
      <t>イガイ</t>
    </rPh>
    <phoneticPr fontId="2"/>
  </si>
  <si>
    <t>キューポラノロ、ドロス、不良鉱石、不良石炭、粉炭かす等
（アルミドロス以外のもの）</t>
    <rPh sb="12" eb="14">
      <t>フリョウ</t>
    </rPh>
    <rPh sb="14" eb="16">
      <t>コウセキ</t>
    </rPh>
    <rPh sb="17" eb="19">
      <t>フリョウ</t>
    </rPh>
    <rPh sb="19" eb="21">
      <t>セキタン</t>
    </rPh>
    <rPh sb="22" eb="24">
      <t>フンタン</t>
    </rPh>
    <rPh sb="26" eb="27">
      <t>ナド</t>
    </rPh>
    <rPh sb="35" eb="37">
      <t>イガイ</t>
    </rPh>
    <phoneticPr fontId="2"/>
  </si>
  <si>
    <t>1800</t>
    <phoneticPr fontId="2"/>
  </si>
  <si>
    <t>燃焼排ガスに伴われて炉の外へ飛び出した飛灰であって、ダストチャンバー、ダストコットレル等の集塵施設によって捕集されて、ものとして存在しているもの及び煙道・煙突に付着堆積した煤等
（石炭灰以外のもの）</t>
    <rPh sb="90" eb="92">
      <t>セキタン</t>
    </rPh>
    <rPh sb="92" eb="93">
      <t>ハイ</t>
    </rPh>
    <rPh sb="93" eb="95">
      <t>イガイ</t>
    </rPh>
    <phoneticPr fontId="2"/>
  </si>
  <si>
    <t>※「具体例」は一部の例を示したものです。これに類するものも該当するコード番号でご記入下さい。</t>
  </si>
  <si>
    <r>
      <t>5.</t>
    </r>
    <r>
      <rPr>
        <sz val="11"/>
        <rFont val="ＭＳ Ｐ明朝"/>
        <family val="1"/>
        <charset val="128"/>
      </rPr>
      <t>集計表の表示</t>
    </r>
    <phoneticPr fontId="26"/>
  </si>
  <si>
    <t>・集計表に数字が落とし込まれないのは何故ですか？</t>
    <phoneticPr fontId="26"/>
  </si>
  <si>
    <t>集計位置</t>
    <rPh sb="0" eb="2">
      <t>シュウケイ</t>
    </rPh>
    <rPh sb="2" eb="4">
      <t>イチ</t>
    </rPh>
    <phoneticPr fontId="3"/>
  </si>
  <si>
    <t>行</t>
    <rPh sb="0" eb="1">
      <t>ギョウ</t>
    </rPh>
    <phoneticPr fontId="3"/>
  </si>
  <si>
    <t>列</t>
    <rPh sb="0" eb="1">
      <t>レツ</t>
    </rPh>
    <phoneticPr fontId="3"/>
  </si>
  <si>
    <t>Ａ１</t>
  </si>
  <si>
    <t>Ａ１－1</t>
  </si>
  <si>
    <t>Ａ２</t>
  </si>
  <si>
    <t>Ｂ２</t>
  </si>
  <si>
    <t>Ｂ３</t>
  </si>
  <si>
    <t>Ｃ２</t>
  </si>
  <si>
    <t>Ｅ２</t>
  </si>
  <si>
    <t>Ｅ３</t>
  </si>
  <si>
    <t>Ｄ１</t>
  </si>
  <si>
    <t>Ｆ１</t>
  </si>
  <si>
    <t>Ｈ１</t>
  </si>
  <si>
    <t>A2</t>
  </si>
  <si>
    <t>含水</t>
  </si>
  <si>
    <t>B2</t>
  </si>
  <si>
    <t>B3</t>
  </si>
  <si>
    <t>C2</t>
  </si>
  <si>
    <t>C3</t>
  </si>
  <si>
    <t>E2</t>
  </si>
  <si>
    <t>E3</t>
  </si>
  <si>
    <t>D3</t>
  </si>
  <si>
    <t>Ｆ</t>
  </si>
  <si>
    <t>区</t>
  </si>
  <si>
    <t>Ｈ</t>
  </si>
  <si>
    <t>譲</t>
  </si>
  <si>
    <t>F31</t>
  </si>
  <si>
    <t>形</t>
  </si>
  <si>
    <t>F41</t>
  </si>
  <si>
    <t>Ｆ２</t>
  </si>
  <si>
    <t>F32</t>
  </si>
  <si>
    <t>F42</t>
  </si>
  <si>
    <t>Ｆ３</t>
  </si>
  <si>
    <t>F33</t>
  </si>
  <si>
    <t>F43</t>
  </si>
  <si>
    <t>Ｆ４</t>
  </si>
  <si>
    <t>F34</t>
  </si>
  <si>
    <t>F44</t>
  </si>
  <si>
    <t>H31</t>
  </si>
  <si>
    <t>H41</t>
  </si>
  <si>
    <t>Ｈ２</t>
  </si>
  <si>
    <t>H32</t>
  </si>
  <si>
    <t>H42</t>
  </si>
  <si>
    <t>Ｈ３</t>
  </si>
  <si>
    <t>H33</t>
  </si>
  <si>
    <t>H43</t>
  </si>
  <si>
    <t>Ｈ４</t>
  </si>
  <si>
    <t>H34</t>
  </si>
  <si>
    <t>天然ガス、液化天然ガス、製造ガス</t>
    <rPh sb="0" eb="2">
      <t>テンネン</t>
    </rPh>
    <phoneticPr fontId="3"/>
  </si>
  <si>
    <t>原材料・資材・部品</t>
    <rPh sb="0" eb="1">
      <t>ハラ</t>
    </rPh>
    <rPh sb="1" eb="3">
      <t>ザイリョウ</t>
    </rPh>
    <rPh sb="4" eb="6">
      <t>シザイ</t>
    </rPh>
    <rPh sb="7" eb="9">
      <t>ブヒン</t>
    </rPh>
    <phoneticPr fontId="3"/>
  </si>
  <si>
    <r>
      <t>会社単位で一括して記入頂く場合は、</t>
    </r>
    <r>
      <rPr>
        <sz val="11"/>
        <rFont val="ＭＳ Ｐゴシック"/>
        <family val="3"/>
        <charset val="128"/>
      </rPr>
      <t>「一括」をクリック</t>
    </r>
    <r>
      <rPr>
        <sz val="11"/>
        <rFont val="ＭＳ Ｐ明朝"/>
        <family val="1"/>
        <charset val="128"/>
      </rPr>
      <t>してチェック
マークを設定して下さい。</t>
    </r>
    <rPh sb="37" eb="39">
      <t>セッテイ</t>
    </rPh>
    <rPh sb="41" eb="42">
      <t>クダ</t>
    </rPh>
    <phoneticPr fontId="26"/>
  </si>
  <si>
    <t>　会社名等が空白の場合、「初期画面」に戻り「副産物調査票作成」ボタンをクリックして調査票Ａを作成して下さい。</t>
    <phoneticPr fontId="26"/>
  </si>
  <si>
    <t xml:space="preserve">
　調査票（Ａ）の２　資源投入量調査</t>
    <phoneticPr fontId="26"/>
  </si>
  <si>
    <t>会　社　名</t>
    <phoneticPr fontId="3"/>
  </si>
  <si>
    <t>ｔ</t>
    <phoneticPr fontId="3"/>
  </si>
  <si>
    <t>02</t>
    <phoneticPr fontId="3"/>
  </si>
  <si>
    <t>農林水産物加工品</t>
    <phoneticPr fontId="3"/>
  </si>
  <si>
    <t>木材</t>
    <phoneticPr fontId="3"/>
  </si>
  <si>
    <t>ｔ</t>
    <phoneticPr fontId="3"/>
  </si>
  <si>
    <t>ｔ</t>
    <phoneticPr fontId="3"/>
  </si>
  <si>
    <t>ｔ</t>
    <phoneticPr fontId="3"/>
  </si>
  <si>
    <t>ｔ</t>
    <phoneticPr fontId="3"/>
  </si>
  <si>
    <t>ｔ</t>
    <phoneticPr fontId="3"/>
  </si>
  <si>
    <t>フェロアロイ</t>
    <phoneticPr fontId="3"/>
  </si>
  <si>
    <t>非鉄金属</t>
    <phoneticPr fontId="3"/>
  </si>
  <si>
    <t>プラスチック</t>
    <phoneticPr fontId="3"/>
  </si>
  <si>
    <t>石炭及び石炭製品　石炭、コークス等</t>
    <phoneticPr fontId="3"/>
  </si>
  <si>
    <t>35</t>
    <phoneticPr fontId="3"/>
  </si>
  <si>
    <t>36</t>
    <phoneticPr fontId="3"/>
  </si>
  <si>
    <t>ガス</t>
    <phoneticPr fontId="3"/>
  </si>
  <si>
    <t xml:space="preserve">その他の水産食料品製造業 </t>
  </si>
  <si>
    <t>0931</t>
  </si>
  <si>
    <t>3300</t>
    <phoneticPr fontId="2"/>
  </si>
  <si>
    <t>3621</t>
    <phoneticPr fontId="2"/>
  </si>
  <si>
    <t>3631</t>
    <phoneticPr fontId="2"/>
  </si>
  <si>
    <t>3632</t>
    <phoneticPr fontId="2"/>
  </si>
  <si>
    <t>鉄骨製造業</t>
    <rPh sb="0" eb="2">
      <t>テッコツ</t>
    </rPh>
    <rPh sb="2" eb="5">
      <t>セイゾウギョウ</t>
    </rPh>
    <phoneticPr fontId="2"/>
  </si>
  <si>
    <t>2442</t>
    <phoneticPr fontId="2"/>
  </si>
  <si>
    <t>金属製サッシ・ドア製造業</t>
    <rPh sb="9" eb="12">
      <t>セイゾウギョウ</t>
    </rPh>
    <phoneticPr fontId="2"/>
  </si>
  <si>
    <t>鉄骨系プレハブ住宅製造業</t>
    <rPh sb="0" eb="2">
      <t>テッコツ</t>
    </rPh>
    <rPh sb="2" eb="3">
      <t>ケイ</t>
    </rPh>
    <rPh sb="7" eb="9">
      <t>ジュウタク</t>
    </rPh>
    <rPh sb="9" eb="12">
      <t>セイゾウギョウ</t>
    </rPh>
    <phoneticPr fontId="2"/>
  </si>
  <si>
    <t>ポンプ・同装置製造業</t>
    <rPh sb="4" eb="5">
      <t>ドウ</t>
    </rPh>
    <rPh sb="5" eb="7">
      <t>ソウチ</t>
    </rPh>
    <rPh sb="7" eb="10">
      <t>セイゾウギョウ</t>
    </rPh>
    <phoneticPr fontId="2"/>
  </si>
  <si>
    <t>本　社　関　係</t>
    <rPh sb="0" eb="3">
      <t>ホンシャ</t>
    </rPh>
    <rPh sb="4" eb="7">
      <t>カンケイ</t>
    </rPh>
    <phoneticPr fontId="3"/>
  </si>
  <si>
    <t>　１億円未満　　　　　１億円以上１００億円未満　　　　１００億円以上</t>
    <rPh sb="2" eb="4">
      <t>オクエン</t>
    </rPh>
    <rPh sb="4" eb="6">
      <t>ミマン</t>
    </rPh>
    <rPh sb="12" eb="13">
      <t>オク</t>
    </rPh>
    <rPh sb="13" eb="16">
      <t>エンイジョウ</t>
    </rPh>
    <rPh sb="19" eb="21">
      <t>オクエン</t>
    </rPh>
    <rPh sb="21" eb="23">
      <t>ミマン</t>
    </rPh>
    <rPh sb="30" eb="32">
      <t>オクエン</t>
    </rPh>
    <rPh sb="32" eb="34">
      <t>イジョウ</t>
    </rPh>
    <phoneticPr fontId="22"/>
  </si>
  <si>
    <t xml:space="preserve">武器製造業 </t>
  </si>
  <si>
    <t xml:space="preserve">煙火製造業 </t>
  </si>
  <si>
    <t xml:space="preserve">看板・標識機製造業 </t>
  </si>
  <si>
    <t xml:space="preserve">パレット製造業 </t>
  </si>
  <si>
    <t xml:space="preserve">工業用模型製造業 </t>
  </si>
  <si>
    <t>「その他燃料」には、事業所内で発生したものは除いて下さい。</t>
    <rPh sb="10" eb="12">
      <t>ジギョウ</t>
    </rPh>
    <rPh sb="12" eb="13">
      <t>ショ</t>
    </rPh>
    <rPh sb="13" eb="14">
      <t>ナイ</t>
    </rPh>
    <rPh sb="15" eb="17">
      <t>ハッセイ</t>
    </rPh>
    <rPh sb="22" eb="23">
      <t>ノゾ</t>
    </rPh>
    <rPh sb="25" eb="26">
      <t>クダ</t>
    </rPh>
    <phoneticPr fontId="3"/>
  </si>
  <si>
    <t>ｔ</t>
    <phoneticPr fontId="3"/>
  </si>
  <si>
    <t>燃料合計</t>
    <rPh sb="0" eb="2">
      <t>ネンリョウ</t>
    </rPh>
    <rPh sb="2" eb="4">
      <t>ゴウケイ</t>
    </rPh>
    <phoneticPr fontId="3"/>
  </si>
  <si>
    <t>Ｃ．自社中間処理後の中間処理委託</t>
    <rPh sb="2" eb="4">
      <t>ジシャ</t>
    </rPh>
    <rPh sb="4" eb="6">
      <t>チュウカン</t>
    </rPh>
    <rPh sb="6" eb="8">
      <t>ショリ</t>
    </rPh>
    <rPh sb="8" eb="9">
      <t>ゴ</t>
    </rPh>
    <rPh sb="10" eb="12">
      <t>チュウカン</t>
    </rPh>
    <rPh sb="12" eb="14">
      <t>ショリ</t>
    </rPh>
    <rPh sb="14" eb="16">
      <t>イタク</t>
    </rPh>
    <phoneticPr fontId="26"/>
  </si>
  <si>
    <t>※他社（貴社の子会社等含む）の施設で、委託業者等が再度中間処理するケース
(C2)中間処理対象量：一番先頭のプロセスへのフィード量
(C3)中間処理残さ量：末端のプロセスから出てくる量</t>
    <phoneticPr fontId="26"/>
  </si>
  <si>
    <t>Ｄ．自社中間処理後最終残さ</t>
    <rPh sb="2" eb="4">
      <t>ジシャ</t>
    </rPh>
    <rPh sb="4" eb="6">
      <t>チュウカン</t>
    </rPh>
    <rPh sb="6" eb="8">
      <t>ショリ</t>
    </rPh>
    <rPh sb="8" eb="9">
      <t>ゴ</t>
    </rPh>
    <rPh sb="9" eb="11">
      <t>サイシュウ</t>
    </rPh>
    <rPh sb="11" eb="12">
      <t>ザン</t>
    </rPh>
    <phoneticPr fontId="26"/>
  </si>
  <si>
    <t>(D1)自社中間処理後最終残さ量：
自社中間処理後の残さ量の内の中間処理委託対象量を除く最終残さ量で、再資源化または最終処分する量</t>
    <rPh sb="4" eb="6">
      <t>ジシャ</t>
    </rPh>
    <rPh sb="6" eb="8">
      <t>チュウカン</t>
    </rPh>
    <rPh sb="8" eb="10">
      <t>ショリ</t>
    </rPh>
    <rPh sb="10" eb="11">
      <t>ゴ</t>
    </rPh>
    <rPh sb="11" eb="13">
      <t>サイシュウ</t>
    </rPh>
    <rPh sb="13" eb="14">
      <t>ザン</t>
    </rPh>
    <rPh sb="15" eb="16">
      <t>リョウ</t>
    </rPh>
    <rPh sb="18" eb="20">
      <t>ジシャ</t>
    </rPh>
    <rPh sb="20" eb="22">
      <t>チュウカン</t>
    </rPh>
    <rPh sb="22" eb="24">
      <t>ショリ</t>
    </rPh>
    <rPh sb="24" eb="25">
      <t>ゴ</t>
    </rPh>
    <rPh sb="26" eb="27">
      <t>ザン</t>
    </rPh>
    <rPh sb="28" eb="29">
      <t>リョウ</t>
    </rPh>
    <rPh sb="30" eb="31">
      <t>ウチ</t>
    </rPh>
    <rPh sb="32" eb="34">
      <t>チュウカン</t>
    </rPh>
    <rPh sb="34" eb="36">
      <t>ショリ</t>
    </rPh>
    <rPh sb="36" eb="38">
      <t>イタク</t>
    </rPh>
    <rPh sb="38" eb="40">
      <t>タイショウ</t>
    </rPh>
    <rPh sb="40" eb="41">
      <t>リョウ</t>
    </rPh>
    <rPh sb="42" eb="43">
      <t>ノゾ</t>
    </rPh>
    <rPh sb="44" eb="46">
      <t>サイシュウ</t>
    </rPh>
    <rPh sb="46" eb="47">
      <t>ザン</t>
    </rPh>
    <rPh sb="48" eb="49">
      <t>リョウ</t>
    </rPh>
    <rPh sb="51" eb="55">
      <t>サイシゲンカ</t>
    </rPh>
    <rPh sb="58" eb="60">
      <t>サイシュウ</t>
    </rPh>
    <rPh sb="60" eb="62">
      <t>ショブン</t>
    </rPh>
    <rPh sb="64" eb="65">
      <t>リョウ</t>
    </rPh>
    <phoneticPr fontId="26"/>
  </si>
  <si>
    <t>Ｅ．直接中間処理委託</t>
    <rPh sb="2" eb="4">
      <t>チョクセツ</t>
    </rPh>
    <rPh sb="4" eb="6">
      <t>チュウカン</t>
    </rPh>
    <rPh sb="6" eb="8">
      <t>ショリ</t>
    </rPh>
    <rPh sb="8" eb="10">
      <t>イタク</t>
    </rPh>
    <phoneticPr fontId="26"/>
  </si>
  <si>
    <t>※他社（貴社の子会社等含む）の施設で、委託業者等が中間処理するケース
(E2)中間処理対象量：一番先頭のプロセスへのフィード量
(E3)中間処理残さ量：末端のプロセスから出てくる量</t>
    <phoneticPr fontId="26"/>
  </si>
  <si>
    <t>Ｆ．直接再資源化</t>
    <rPh sb="2" eb="4">
      <t>チョクセツ</t>
    </rPh>
    <rPh sb="4" eb="8">
      <t>サイシゲンカ</t>
    </rPh>
    <phoneticPr fontId="26"/>
  </si>
  <si>
    <t>Ｇ．直接最終処分</t>
    <rPh sb="2" eb="4">
      <t>チョクセツ</t>
    </rPh>
    <rPh sb="4" eb="6">
      <t>サイシュウ</t>
    </rPh>
    <rPh sb="6" eb="8">
      <t>ショブン</t>
    </rPh>
    <phoneticPr fontId="26"/>
  </si>
  <si>
    <t>Ｈ．中間処理後再資源化</t>
    <rPh sb="2" eb="4">
      <t>チュウカン</t>
    </rPh>
    <rPh sb="4" eb="6">
      <t>ショリ</t>
    </rPh>
    <rPh sb="6" eb="7">
      <t>ゴ</t>
    </rPh>
    <rPh sb="7" eb="11">
      <t>サイシゲンカ</t>
    </rPh>
    <phoneticPr fontId="26"/>
  </si>
  <si>
    <t>Ｉ．中間処理後最終処分</t>
    <rPh sb="2" eb="4">
      <t>チュウカン</t>
    </rPh>
    <rPh sb="4" eb="6">
      <t>ショリ</t>
    </rPh>
    <rPh sb="6" eb="7">
      <t>ゴ</t>
    </rPh>
    <rPh sb="7" eb="9">
      <t>サイシュウ</t>
    </rPh>
    <rPh sb="9" eb="11">
      <t>ショブン</t>
    </rPh>
    <phoneticPr fontId="26"/>
  </si>
  <si>
    <t>内　容</t>
    <rPh sb="0" eb="1">
      <t>ウチ</t>
    </rPh>
    <rPh sb="2" eb="3">
      <t>カタチ</t>
    </rPh>
    <phoneticPr fontId="26"/>
  </si>
  <si>
    <t>発生・中間処理・再資源化・処分の入力項目（青字）の説明</t>
    <rPh sb="0" eb="2">
      <t>ハッセイ</t>
    </rPh>
    <rPh sb="3" eb="5">
      <t>チュウカン</t>
    </rPh>
    <rPh sb="5" eb="7">
      <t>ショリ</t>
    </rPh>
    <rPh sb="8" eb="12">
      <t>サイシゲンカ</t>
    </rPh>
    <rPh sb="13" eb="15">
      <t>ショブン</t>
    </rPh>
    <rPh sb="16" eb="18">
      <t>ニュウリョク</t>
    </rPh>
    <rPh sb="18" eb="20">
      <t>コウモク</t>
    </rPh>
    <rPh sb="25" eb="27">
      <t>セツメイ</t>
    </rPh>
    <phoneticPr fontId="26"/>
  </si>
  <si>
    <t>操作</t>
    <rPh sb="0" eb="2">
      <t>ソウサ</t>
    </rPh>
    <phoneticPr fontId="26"/>
  </si>
  <si>
    <t>「クリア」ボタン</t>
    <phoneticPr fontId="26"/>
  </si>
  <si>
    <t>データの追加入力（初期説明）</t>
    <rPh sb="4" eb="6">
      <t>ツイカ</t>
    </rPh>
    <rPh sb="6" eb="8">
      <t>ニュウリョク</t>
    </rPh>
    <rPh sb="9" eb="11">
      <t>ショキ</t>
    </rPh>
    <rPh sb="11" eb="13">
      <t>セツメイ</t>
    </rPh>
    <phoneticPr fontId="26"/>
  </si>
  <si>
    <t>0932</t>
  </si>
  <si>
    <t>0941</t>
  </si>
  <si>
    <t xml:space="preserve">味そ製造業 </t>
  </si>
  <si>
    <t>0942</t>
  </si>
  <si>
    <t xml:space="preserve">しょう油・食用アミノ酸製造業 </t>
  </si>
  <si>
    <t xml:space="preserve">ソース製造業 </t>
  </si>
  <si>
    <t xml:space="preserve">食酢製造業 </t>
  </si>
  <si>
    <t xml:space="preserve">その他の調味料製造業 </t>
  </si>
  <si>
    <t>0951</t>
  </si>
  <si>
    <t>0952</t>
  </si>
  <si>
    <t xml:space="preserve">砂糖精製業 </t>
  </si>
  <si>
    <t>0953</t>
  </si>
  <si>
    <t xml:space="preserve">ぶどう糖・水あめ・異性化糖製造業 </t>
  </si>
  <si>
    <t xml:space="preserve">小麦粉製造業 </t>
  </si>
  <si>
    <t>0969</t>
  </si>
  <si>
    <t xml:space="preserve">その他の精穀・製粉業 </t>
  </si>
  <si>
    <t>0971</t>
  </si>
  <si>
    <t xml:space="preserve">パン製造業 </t>
  </si>
  <si>
    <t>0972</t>
  </si>
  <si>
    <t xml:space="preserve">生菓子製造業 </t>
  </si>
  <si>
    <t>0973</t>
  </si>
  <si>
    <t xml:space="preserve">ビスケット類・干菓子製造業 </t>
  </si>
  <si>
    <t>0974</t>
  </si>
  <si>
    <t xml:space="preserve">米菓製造業 </t>
  </si>
  <si>
    <t>※「廃油」「廃酸」「廃アルカリ」は、法令（廃棄物処理法施行令第6 条）により直接処分場に処分することは禁止されており、必ず中間処理され、その残渣が最終処分場に埋め立てられます。
「廃油」「廃酸」「廃アルカリ」は「Ｂ自社中間処理」「Ｅ直接中間処理委託」を経て、「Ｉ中間処理後最終処分」へご記入下さい。</t>
    <rPh sb="73" eb="75">
      <t>サイシュウ</t>
    </rPh>
    <rPh sb="90" eb="92">
      <t>ハイユ</t>
    </rPh>
    <rPh sb="94" eb="96">
      <t>ハイサン</t>
    </rPh>
    <rPh sb="98" eb="99">
      <t>ハイ</t>
    </rPh>
    <rPh sb="107" eb="109">
      <t>ジシャ</t>
    </rPh>
    <rPh sb="109" eb="111">
      <t>チュウカン</t>
    </rPh>
    <rPh sb="111" eb="113">
      <t>ショリ</t>
    </rPh>
    <rPh sb="116" eb="118">
      <t>チョクセツ</t>
    </rPh>
    <rPh sb="118" eb="120">
      <t>チュウカン</t>
    </rPh>
    <rPh sb="120" eb="122">
      <t>ショリ</t>
    </rPh>
    <rPh sb="122" eb="124">
      <t>イタク</t>
    </rPh>
    <rPh sb="126" eb="127">
      <t>ヘ</t>
    </rPh>
    <rPh sb="131" eb="133">
      <t>チュウカン</t>
    </rPh>
    <rPh sb="133" eb="135">
      <t>ショリ</t>
    </rPh>
    <rPh sb="135" eb="136">
      <t>ゴ</t>
    </rPh>
    <rPh sb="136" eb="138">
      <t>サイシュウ</t>
    </rPh>
    <rPh sb="138" eb="140">
      <t>ショブン</t>
    </rPh>
    <rPh sb="143" eb="145">
      <t>キニュウ</t>
    </rPh>
    <rPh sb="145" eb="146">
      <t>クダ</t>
    </rPh>
    <phoneticPr fontId="3"/>
  </si>
  <si>
    <t xml:space="preserve">  本調査では、工場・事業所内における通常の事業活動に伴って発生した副産物その他の発生物を対象としています。従って、工場等の取り壊し・改築に伴い発生するがれき類、機械設備の廃棄などに伴い発生する金属くず等の「非定常発生物」は調査対象から外してください。</t>
    <rPh sb="81" eb="83">
      <t>キカイ</t>
    </rPh>
    <rPh sb="83" eb="85">
      <t>セツビ</t>
    </rPh>
    <rPh sb="86" eb="88">
      <t>ハイキ</t>
    </rPh>
    <rPh sb="91" eb="92">
      <t>トモナ</t>
    </rPh>
    <rPh sb="93" eb="95">
      <t>ハッセイ</t>
    </rPh>
    <rPh sb="97" eb="99">
      <t>キンゾク</t>
    </rPh>
    <rPh sb="112" eb="114">
      <t>チョウサ</t>
    </rPh>
    <rPh sb="114" eb="116">
      <t>タイショウ</t>
    </rPh>
    <phoneticPr fontId="3"/>
  </si>
  <si>
    <t>　廃棄物を中間処理により燃料として使用できるガス等を回収している場合は、回収したガスの重量と固形物の重量の合計が「中間処理後の残渣量」となりますので、ご注意下さい。</t>
    <rPh sb="24" eb="25">
      <t>トウ</t>
    </rPh>
    <rPh sb="26" eb="28">
      <t>カイシュウ</t>
    </rPh>
    <rPh sb="32" eb="34">
      <t>バアイ</t>
    </rPh>
    <rPh sb="36" eb="38">
      <t>カイシュウ</t>
    </rPh>
    <rPh sb="76" eb="78">
      <t>チュウイ</t>
    </rPh>
    <rPh sb="78" eb="79">
      <t>クダ</t>
    </rPh>
    <phoneticPr fontId="3"/>
  </si>
  <si>
    <t>その他窯業･土石製品</t>
    <phoneticPr fontId="2"/>
  </si>
  <si>
    <t>製鉄（高炉）</t>
    <rPh sb="0" eb="2">
      <t>セイテツ</t>
    </rPh>
    <rPh sb="3" eb="5">
      <t>コウロ</t>
    </rPh>
    <phoneticPr fontId="3"/>
  </si>
  <si>
    <t>製鉄（非高炉）</t>
    <rPh sb="0" eb="2">
      <t>セイテツ</t>
    </rPh>
    <rPh sb="3" eb="4">
      <t>ヒ</t>
    </rPh>
    <rPh sb="4" eb="6">
      <t>コウロ</t>
    </rPh>
    <phoneticPr fontId="3"/>
  </si>
  <si>
    <t xml:space="preserve">製鋼・製鋼圧延業 </t>
  </si>
  <si>
    <t>製鋼を行わない鋼材製造</t>
    <phoneticPr fontId="2"/>
  </si>
  <si>
    <t xml:space="preserve">表面処理鋼材製造 </t>
  </si>
  <si>
    <t xml:space="preserve">鉄素形材製造 </t>
  </si>
  <si>
    <t xml:space="preserve">その他の鉄鋼業 </t>
  </si>
  <si>
    <t>ｱﾙﾐﾆｳﾑ</t>
    <phoneticPr fontId="3"/>
  </si>
  <si>
    <t>銅</t>
    <rPh sb="0" eb="1">
      <t>ドウ</t>
    </rPh>
    <phoneticPr fontId="3"/>
  </si>
  <si>
    <t>亜鉛・鉛・その他</t>
    <rPh sb="0" eb="2">
      <t>アエン</t>
    </rPh>
    <rPh sb="3" eb="4">
      <t>ナマリ</t>
    </rPh>
    <rPh sb="5" eb="8">
      <t>ソノタ</t>
    </rPh>
    <phoneticPr fontId="3"/>
  </si>
  <si>
    <t xml:space="preserve">電線・ケーブル製造 </t>
  </si>
  <si>
    <t xml:space="preserve">金属製品製造 </t>
  </si>
  <si>
    <t>0900</t>
  </si>
  <si>
    <t xml:space="preserve">食料品製造 </t>
  </si>
  <si>
    <t>繊維工業（製糸・紡績）</t>
    <rPh sb="0" eb="2">
      <t>センイコウギョウ</t>
    </rPh>
    <rPh sb="2" eb="4">
      <t>コウギョウ</t>
    </rPh>
    <rPh sb="5" eb="7">
      <t>セイシ</t>
    </rPh>
    <rPh sb="8" eb="10">
      <t>ボウセキ</t>
    </rPh>
    <phoneticPr fontId="3"/>
  </si>
  <si>
    <t xml:space="preserve">一般機械器具製造 </t>
  </si>
  <si>
    <t xml:space="preserve">電気機械器具製造 </t>
  </si>
  <si>
    <t>自動車製造</t>
    <rPh sb="0" eb="3">
      <t>ジドウシャ</t>
    </rPh>
    <rPh sb="3" eb="5">
      <t>セイゾウ</t>
    </rPh>
    <phoneticPr fontId="3"/>
  </si>
  <si>
    <t>自動車部品製造</t>
    <rPh sb="0" eb="3">
      <t>ジドウシャ</t>
    </rPh>
    <rPh sb="3" eb="5">
      <t>ブヒン</t>
    </rPh>
    <rPh sb="5" eb="7">
      <t>セイゾウ</t>
    </rPh>
    <phoneticPr fontId="3"/>
  </si>
  <si>
    <t>その他輸送機器</t>
    <rPh sb="0" eb="3">
      <t>ソノタ</t>
    </rPh>
    <rPh sb="3" eb="5">
      <t>ユソウ</t>
    </rPh>
    <rPh sb="5" eb="7">
      <t>キキ</t>
    </rPh>
    <phoneticPr fontId="3"/>
  </si>
  <si>
    <t xml:space="preserve">精密機械器具製造業 </t>
  </si>
  <si>
    <t xml:space="preserve">その他の製造業 </t>
  </si>
  <si>
    <t xml:space="preserve">電気業 </t>
  </si>
  <si>
    <t xml:space="preserve">ガス業 </t>
  </si>
  <si>
    <t xml:space="preserve">熱供給業 </t>
  </si>
  <si>
    <t xml:space="preserve">水道業 </t>
  </si>
  <si>
    <t>運輸・通信業</t>
    <rPh sb="0" eb="2">
      <t>ウンユ</t>
    </rPh>
    <rPh sb="3" eb="6">
      <t>ツウシンギョウ</t>
    </rPh>
    <phoneticPr fontId="3"/>
  </si>
  <si>
    <t>卸売・小売業、飲食店</t>
    <rPh sb="0" eb="2">
      <t>オロシウ</t>
    </rPh>
    <rPh sb="3" eb="6">
      <t>コウリギョウ</t>
    </rPh>
    <rPh sb="7" eb="10">
      <t>インショクテン</t>
    </rPh>
    <phoneticPr fontId="3"/>
  </si>
  <si>
    <t>空瓶・空缶等空容器卸売業</t>
    <rPh sb="0" eb="2">
      <t>カラビン</t>
    </rPh>
    <rPh sb="3" eb="5">
      <t>アキカン</t>
    </rPh>
    <rPh sb="5" eb="6">
      <t>トウ</t>
    </rPh>
    <rPh sb="6" eb="7">
      <t>カラ</t>
    </rPh>
    <rPh sb="7" eb="9">
      <t>ヨウキ</t>
    </rPh>
    <rPh sb="9" eb="12">
      <t>オロシウリギョウ</t>
    </rPh>
    <phoneticPr fontId="3"/>
  </si>
  <si>
    <t>鉄ｽｸﾗｯﾌﾟ卸売業</t>
    <rPh sb="0" eb="1">
      <t>テツ</t>
    </rPh>
    <rPh sb="7" eb="10">
      <t>オロシウリギョウ</t>
    </rPh>
    <phoneticPr fontId="3"/>
  </si>
  <si>
    <t>非鉄金属ｽｸﾗｯﾌﾟ卸売業</t>
    <rPh sb="0" eb="4">
      <t>ヒテツキンゾク</t>
    </rPh>
    <rPh sb="10" eb="13">
      <t>オロシウリギョウ</t>
    </rPh>
    <phoneticPr fontId="3"/>
  </si>
  <si>
    <t>古紙卸売業</t>
    <rPh sb="0" eb="2">
      <t>コシ</t>
    </rPh>
    <rPh sb="2" eb="4">
      <t>オロシウ</t>
    </rPh>
    <rPh sb="4" eb="5">
      <t>ギョウ</t>
    </rPh>
    <phoneticPr fontId="3"/>
  </si>
  <si>
    <t>1222</t>
    <phoneticPr fontId="2"/>
  </si>
  <si>
    <t>1223</t>
    <phoneticPr fontId="2"/>
  </si>
  <si>
    <t>1224</t>
    <phoneticPr fontId="2"/>
  </si>
  <si>
    <t>1225</t>
    <phoneticPr fontId="2"/>
  </si>
  <si>
    <t>1226</t>
    <phoneticPr fontId="2"/>
  </si>
  <si>
    <t>1227</t>
    <phoneticPr fontId="2"/>
  </si>
  <si>
    <t xml:space="preserve">銘木製造業 </t>
    <phoneticPr fontId="2"/>
  </si>
  <si>
    <t>1231</t>
    <phoneticPr fontId="2"/>
  </si>
  <si>
    <t>1232</t>
    <phoneticPr fontId="2"/>
  </si>
  <si>
    <t xml:space="preserve">木箱製造業 </t>
    <phoneticPr fontId="2"/>
  </si>
  <si>
    <t>1233</t>
    <phoneticPr fontId="2"/>
  </si>
  <si>
    <t>1291</t>
    <phoneticPr fontId="2"/>
  </si>
  <si>
    <t>1292</t>
    <phoneticPr fontId="2"/>
  </si>
  <si>
    <t>1299</t>
    <phoneticPr fontId="2"/>
  </si>
  <si>
    <t>1300</t>
    <phoneticPr fontId="2"/>
  </si>
  <si>
    <t>1309</t>
    <phoneticPr fontId="2"/>
  </si>
  <si>
    <t>1409</t>
    <phoneticPr fontId="2"/>
  </si>
  <si>
    <t>1442</t>
    <phoneticPr fontId="2"/>
  </si>
  <si>
    <t>1449</t>
    <phoneticPr fontId="2"/>
  </si>
  <si>
    <t>1451</t>
    <phoneticPr fontId="2"/>
  </si>
  <si>
    <t>1452</t>
    <phoneticPr fontId="2"/>
  </si>
  <si>
    <t>1453</t>
    <phoneticPr fontId="2"/>
  </si>
  <si>
    <t>1454</t>
    <phoneticPr fontId="2"/>
  </si>
  <si>
    <t>1499</t>
    <phoneticPr fontId="2"/>
  </si>
  <si>
    <t>1500</t>
    <phoneticPr fontId="2"/>
  </si>
  <si>
    <t>1509</t>
    <phoneticPr fontId="2"/>
  </si>
  <si>
    <t>1814</t>
    <phoneticPr fontId="2"/>
  </si>
  <si>
    <t>1824</t>
    <phoneticPr fontId="2"/>
  </si>
  <si>
    <t>1825</t>
    <phoneticPr fontId="2"/>
  </si>
  <si>
    <t>1841</t>
    <phoneticPr fontId="2"/>
  </si>
  <si>
    <t>1844</t>
    <phoneticPr fontId="2"/>
  </si>
  <si>
    <t>1845</t>
    <phoneticPr fontId="2"/>
  </si>
  <si>
    <t>1892</t>
    <phoneticPr fontId="2"/>
  </si>
  <si>
    <t>1897</t>
    <phoneticPr fontId="2"/>
  </si>
  <si>
    <t>1898</t>
    <phoneticPr fontId="2"/>
  </si>
  <si>
    <t>1900</t>
    <phoneticPr fontId="2"/>
  </si>
  <si>
    <t>1909</t>
    <phoneticPr fontId="2"/>
  </si>
  <si>
    <t>1911</t>
    <phoneticPr fontId="2"/>
  </si>
  <si>
    <t>1919</t>
    <phoneticPr fontId="2"/>
  </si>
  <si>
    <t>1921</t>
    <phoneticPr fontId="2"/>
  </si>
  <si>
    <t>1922</t>
    <phoneticPr fontId="2"/>
  </si>
  <si>
    <t>1931</t>
    <phoneticPr fontId="2"/>
  </si>
  <si>
    <t>1932</t>
    <phoneticPr fontId="2"/>
  </si>
  <si>
    <t>1933</t>
    <phoneticPr fontId="2"/>
  </si>
  <si>
    <t>1991</t>
    <phoneticPr fontId="2"/>
  </si>
  <si>
    <t>1992</t>
    <phoneticPr fontId="2"/>
  </si>
  <si>
    <t>1995</t>
    <phoneticPr fontId="2"/>
  </si>
  <si>
    <t>2009</t>
    <phoneticPr fontId="2"/>
  </si>
  <si>
    <t>製造品出荷額</t>
    <rPh sb="0" eb="2">
      <t>セイゾウヒン</t>
    </rPh>
    <rPh sb="2" eb="3">
      <t>ヒン</t>
    </rPh>
    <rPh sb="3" eb="5">
      <t>シュッカ</t>
    </rPh>
    <rPh sb="5" eb="6">
      <t>ガク</t>
    </rPh>
    <phoneticPr fontId="3"/>
  </si>
  <si>
    <t>会社名</t>
    <rPh sb="0" eb="2">
      <t>カイシャ</t>
    </rPh>
    <rPh sb="2" eb="3">
      <t>メイ</t>
    </rPh>
    <phoneticPr fontId="3"/>
  </si>
  <si>
    <t xml:space="preserve">自動販売機製造業 </t>
  </si>
  <si>
    <t xml:space="preserve">包装・荷造機械製造業 </t>
  </si>
  <si>
    <t xml:space="preserve">発電機・電動機・その他の回転電気機械製造業 </t>
  </si>
  <si>
    <t xml:space="preserve">配線器具・配線附属品製造業 </t>
  </si>
  <si>
    <t xml:space="preserve">電気溶接機製造業 </t>
  </si>
  <si>
    <t xml:space="preserve">内燃機関電装品製造業 </t>
  </si>
  <si>
    <t xml:space="preserve">ちゅう房機器製造業 </t>
  </si>
  <si>
    <t xml:space="preserve">空調・住宅関連機器製造業 </t>
  </si>
  <si>
    <t xml:space="preserve">衣料衛生関連機器製造業 </t>
  </si>
  <si>
    <t xml:space="preserve">その他の民生用電気機械器具製造業 </t>
  </si>
  <si>
    <t xml:space="preserve">ビデオ機器製造業 </t>
  </si>
  <si>
    <t xml:space="preserve">医療用電子応用装置製造業 </t>
  </si>
  <si>
    <t>特記事項記入欄</t>
    <rPh sb="0" eb="2">
      <t>トッキ</t>
    </rPh>
    <rPh sb="2" eb="4">
      <t>ジコウ</t>
    </rPh>
    <rPh sb="4" eb="6">
      <t>キニュウ</t>
    </rPh>
    <rPh sb="6" eb="7">
      <t>ラン</t>
    </rPh>
    <phoneticPr fontId="2"/>
  </si>
  <si>
    <t>含水率</t>
    <rPh sb="0" eb="2">
      <t>ガンスイ</t>
    </rPh>
    <rPh sb="2" eb="3">
      <t>リツ</t>
    </rPh>
    <phoneticPr fontId="3"/>
  </si>
  <si>
    <t>Ｆ　直接再資源化</t>
    <rPh sb="2" eb="4">
      <t>チョクセツ</t>
    </rPh>
    <rPh sb="4" eb="8">
      <t>サイシゲンカ</t>
    </rPh>
    <phoneticPr fontId="3"/>
  </si>
  <si>
    <t>番号</t>
    <rPh sb="0" eb="2">
      <t>バンゴウ</t>
    </rPh>
    <phoneticPr fontId="3"/>
  </si>
  <si>
    <t>Ｂ　自社中間処理</t>
    <rPh sb="2" eb="4">
      <t>ジシャ</t>
    </rPh>
    <rPh sb="4" eb="6">
      <t>チュウカン</t>
    </rPh>
    <rPh sb="6" eb="8">
      <t>ショリ</t>
    </rPh>
    <phoneticPr fontId="3"/>
  </si>
  <si>
    <t>Ｄ　自社中間処理後最終残渣</t>
    <rPh sb="2" eb="4">
      <t>ジシャ</t>
    </rPh>
    <rPh sb="4" eb="6">
      <t>チュウカン</t>
    </rPh>
    <rPh sb="6" eb="8">
      <t>ショリ</t>
    </rPh>
    <rPh sb="8" eb="9">
      <t>ゴ</t>
    </rPh>
    <rPh sb="9" eb="11">
      <t>サイシュウ</t>
    </rPh>
    <rPh sb="11" eb="13">
      <t>ザンサ</t>
    </rPh>
    <phoneticPr fontId="3"/>
  </si>
  <si>
    <t>Ｈ　中間処理後再資源化</t>
    <rPh sb="2" eb="4">
      <t>チュウカン</t>
    </rPh>
    <rPh sb="4" eb="6">
      <t>ショリ</t>
    </rPh>
    <rPh sb="6" eb="7">
      <t>ゴ</t>
    </rPh>
    <rPh sb="7" eb="11">
      <t>サイシゲンカ</t>
    </rPh>
    <phoneticPr fontId="3"/>
  </si>
  <si>
    <t>F１</t>
  </si>
  <si>
    <t>H１</t>
  </si>
  <si>
    <t>G１</t>
  </si>
  <si>
    <t>I１</t>
  </si>
  <si>
    <t>産業廃棄物発生量（t/年：t未満４捨５入）</t>
  </si>
  <si>
    <t>中間処理　対象量　　（t/年）</t>
  </si>
  <si>
    <t>中間処理後最終残さ量（ｔ/年）</t>
  </si>
  <si>
    <t xml:space="preserve">製版業 </t>
  </si>
  <si>
    <t xml:space="preserve">製本業 </t>
  </si>
  <si>
    <t xml:space="preserve">印刷物加工業 </t>
  </si>
  <si>
    <t xml:space="preserve">印刷関連サービス業 </t>
  </si>
  <si>
    <t xml:space="preserve">窒素質・りん酸質肥料製造業 </t>
  </si>
  <si>
    <t xml:space="preserve">複合肥料製造業 </t>
  </si>
  <si>
    <t xml:space="preserve">その他の化学肥料製造業 </t>
  </si>
  <si>
    <t xml:space="preserve">ソーダ工業 </t>
  </si>
  <si>
    <t xml:space="preserve">無機顔料製造業 </t>
  </si>
  <si>
    <t xml:space="preserve">圧縮ガス・液化ガス製造業 </t>
  </si>
  <si>
    <t xml:space="preserve">塩製造業 </t>
  </si>
  <si>
    <t xml:space="preserve">その他の無機化学工業製品製造業 </t>
  </si>
  <si>
    <t xml:space="preserve">発酵工業 </t>
  </si>
  <si>
    <t xml:space="preserve">環式中間物・合成染料・有機顔料製造業 </t>
  </si>
  <si>
    <t xml:space="preserve">プラスチック製造業 </t>
  </si>
  <si>
    <t xml:space="preserve">合成ゴム製造業 </t>
  </si>
  <si>
    <t xml:space="preserve">その他の有機化学工業製品製造業 </t>
  </si>
  <si>
    <t xml:space="preserve">脂肪酸・硬化油・グリセリン製造業 </t>
  </si>
  <si>
    <t xml:space="preserve">石けん・合成洗剤製造業 </t>
  </si>
  <si>
    <t xml:space="preserve">塗料製造業 </t>
  </si>
  <si>
    <t xml:space="preserve">印刷インキ製造業 </t>
  </si>
  <si>
    <t xml:space="preserve">洗浄剤・磨用剤製造業 </t>
  </si>
  <si>
    <t xml:space="preserve">ろうそく製造業 </t>
  </si>
  <si>
    <t xml:space="preserve">医薬品原薬製造業 </t>
  </si>
  <si>
    <t xml:space="preserve">医薬品製剤製造業 </t>
  </si>
  <si>
    <t xml:space="preserve">生物学的製剤製造業 </t>
  </si>
  <si>
    <t xml:space="preserve">生薬・漢方製剤製造業 </t>
  </si>
  <si>
    <t xml:space="preserve">動物用医薬品製造業 </t>
  </si>
  <si>
    <t xml:space="preserve">頭髪用化粧品製造業 </t>
  </si>
  <si>
    <t xml:space="preserve">その他の化粧品・歯磨・化粧用調整品製造業 </t>
  </si>
  <si>
    <t xml:space="preserve">火薬類製造業 </t>
  </si>
  <si>
    <t xml:space="preserve">農薬製造業 </t>
  </si>
  <si>
    <t xml:space="preserve">香料製造業 </t>
  </si>
  <si>
    <t xml:space="preserve">ゼラチン・接着剤製造業 </t>
  </si>
  <si>
    <t xml:space="preserve">写真感光材料製造業 </t>
  </si>
  <si>
    <t xml:space="preserve">天然樹脂製品・木材化学製品製造業 </t>
  </si>
  <si>
    <t xml:space="preserve">試薬製造業 </t>
  </si>
  <si>
    <t xml:space="preserve">他に分類されない化学工業製品製造業 </t>
  </si>
  <si>
    <t xml:space="preserve">石油精製業 </t>
  </si>
  <si>
    <t xml:space="preserve">コークス製造業 </t>
  </si>
  <si>
    <t xml:space="preserve">舗装材料製造業 </t>
  </si>
  <si>
    <t xml:space="preserve">プラスチック板・棒製造業 </t>
  </si>
  <si>
    <t xml:space="preserve">プラスチック管製造業 </t>
  </si>
  <si>
    <t>E焼却</t>
    <rPh sb="1" eb="3">
      <t>ショウキャク</t>
    </rPh>
    <phoneticPr fontId="2"/>
  </si>
  <si>
    <t>％</t>
    <phoneticPr fontId="3"/>
  </si>
  <si>
    <t>1421</t>
  </si>
  <si>
    <t>1431</t>
  </si>
  <si>
    <t>0926</t>
  </si>
  <si>
    <t xml:space="preserve">冷凍水産食品製造業 </t>
  </si>
  <si>
    <t>0929</t>
  </si>
  <si>
    <t>関　係</t>
    <rPh sb="0" eb="3">
      <t>カンケイ</t>
    </rPh>
    <phoneticPr fontId="3"/>
  </si>
  <si>
    <t>　提出先団体名</t>
    <rPh sb="1" eb="3">
      <t>テイシュツ</t>
    </rPh>
    <rPh sb="3" eb="4">
      <t>サキ</t>
    </rPh>
    <rPh sb="4" eb="6">
      <t>ダンタイ</t>
    </rPh>
    <rPh sb="6" eb="7">
      <t>メイ</t>
    </rPh>
    <phoneticPr fontId="3"/>
  </si>
  <si>
    <t>都道府県番号</t>
    <rPh sb="0" eb="4">
      <t>トドウフケン</t>
    </rPh>
    <rPh sb="4" eb="6">
      <t>バンゴウ</t>
    </rPh>
    <phoneticPr fontId="3"/>
  </si>
  <si>
    <t>業種細分類番号</t>
    <rPh sb="0" eb="2">
      <t>ギョウシュ</t>
    </rPh>
    <rPh sb="2" eb="4">
      <t>サイブン</t>
    </rPh>
    <rPh sb="4" eb="5">
      <t>ルイ</t>
    </rPh>
    <rPh sb="5" eb="7">
      <t>バンゴウ</t>
    </rPh>
    <phoneticPr fontId="3"/>
  </si>
  <si>
    <t>　主な製造品目</t>
    <rPh sb="1" eb="2">
      <t>オモ</t>
    </rPh>
    <rPh sb="3" eb="5">
      <t>セイゾウ</t>
    </rPh>
    <rPh sb="5" eb="7">
      <t>ヒンモク</t>
    </rPh>
    <phoneticPr fontId="3"/>
  </si>
  <si>
    <t>（数品目程度）</t>
    <rPh sb="1" eb="4">
      <t>スウヒンモク</t>
    </rPh>
    <rPh sb="4" eb="6">
      <t>テイド</t>
    </rPh>
    <phoneticPr fontId="3"/>
  </si>
  <si>
    <t>～</t>
    <phoneticPr fontId="2"/>
  </si>
  <si>
    <t>（１年間）</t>
    <rPh sb="2" eb="4">
      <t>ネンカン</t>
    </rPh>
    <phoneticPr fontId="2"/>
  </si>
  <si>
    <t>ばいじん              （ダスト類）</t>
    <rPh sb="22" eb="23">
      <t>ルイ</t>
    </rPh>
    <phoneticPr fontId="2"/>
  </si>
  <si>
    <t>産業廃棄物を処分するために処理したもの</t>
    <rPh sb="0" eb="2">
      <t>サンギョウ</t>
    </rPh>
    <rPh sb="2" eb="5">
      <t>ハイキブツ</t>
    </rPh>
    <rPh sb="6" eb="8">
      <t>ショブン</t>
    </rPh>
    <rPh sb="13" eb="15">
      <t>ショリ</t>
    </rPh>
    <phoneticPr fontId="2"/>
  </si>
  <si>
    <t>(G1)中間処理を行わない廃棄物の最終処分量（埋立て又は海洋投棄）
本調査の最終処分量(G)は、業者に最終処分委託した量でなく、実際に処分場に投入される量を調査対象としています。</t>
    <rPh sb="4" eb="6">
      <t>チュウカン</t>
    </rPh>
    <rPh sb="6" eb="8">
      <t>ショリ</t>
    </rPh>
    <rPh sb="9" eb="10">
      <t>オコナ</t>
    </rPh>
    <rPh sb="13" eb="16">
      <t>ハイキブツ</t>
    </rPh>
    <rPh sb="17" eb="19">
      <t>サイシュウ</t>
    </rPh>
    <rPh sb="19" eb="21">
      <t>ショブン</t>
    </rPh>
    <rPh sb="21" eb="22">
      <t>リョウ</t>
    </rPh>
    <rPh sb="23" eb="25">
      <t>ウメタ</t>
    </rPh>
    <rPh sb="26" eb="27">
      <t>マタ</t>
    </rPh>
    <rPh sb="28" eb="30">
      <t>カイヨウ</t>
    </rPh>
    <rPh sb="30" eb="32">
      <t>トウキ</t>
    </rPh>
    <rPh sb="34" eb="37">
      <t>ホンチョウサ</t>
    </rPh>
    <rPh sb="38" eb="40">
      <t>サイシュウ</t>
    </rPh>
    <rPh sb="40" eb="43">
      <t>ショブンリョウ</t>
    </rPh>
    <rPh sb="48" eb="50">
      <t>ギョウシャ</t>
    </rPh>
    <rPh sb="51" eb="53">
      <t>サイシュウ</t>
    </rPh>
    <rPh sb="53" eb="55">
      <t>ショブン</t>
    </rPh>
    <rPh sb="55" eb="57">
      <t>イタク</t>
    </rPh>
    <rPh sb="59" eb="60">
      <t>リョウ</t>
    </rPh>
    <rPh sb="64" eb="66">
      <t>ジッサイ</t>
    </rPh>
    <rPh sb="67" eb="70">
      <t>ショブンジョウ</t>
    </rPh>
    <rPh sb="71" eb="73">
      <t>トウニュウ</t>
    </rPh>
    <rPh sb="76" eb="77">
      <t>リョウ</t>
    </rPh>
    <rPh sb="78" eb="80">
      <t>チョウサ</t>
    </rPh>
    <rPh sb="80" eb="82">
      <t>タイショウ</t>
    </rPh>
    <phoneticPr fontId="26"/>
  </si>
  <si>
    <t>Ｃ　自社中間処理後の中間処理委託</t>
    <rPh sb="2" eb="4">
      <t>ジシャ</t>
    </rPh>
    <rPh sb="4" eb="6">
      <t>チュウカン</t>
    </rPh>
    <rPh sb="6" eb="8">
      <t>ショリ</t>
    </rPh>
    <rPh sb="8" eb="9">
      <t>ゴ</t>
    </rPh>
    <rPh sb="10" eb="12">
      <t>チュウカン</t>
    </rPh>
    <rPh sb="12" eb="14">
      <t>ショリ</t>
    </rPh>
    <rPh sb="14" eb="16">
      <t>イタク</t>
    </rPh>
    <phoneticPr fontId="3"/>
  </si>
  <si>
    <t>Ｉ　中間処理後最終処分</t>
    <rPh sb="2" eb="4">
      <t>チュウカン</t>
    </rPh>
    <rPh sb="4" eb="6">
      <t>ショリ</t>
    </rPh>
    <rPh sb="6" eb="7">
      <t>ゴ</t>
    </rPh>
    <rPh sb="7" eb="9">
      <t>サイシュウ</t>
    </rPh>
    <rPh sb="9" eb="11">
      <t>ショブン</t>
    </rPh>
    <phoneticPr fontId="3"/>
  </si>
  <si>
    <t>0979</t>
  </si>
  <si>
    <t xml:space="preserve">その他のパン・菓子製造業 </t>
  </si>
  <si>
    <t>0991</t>
  </si>
  <si>
    <t xml:space="preserve">でんぷん製造業 </t>
  </si>
  <si>
    <t>0992</t>
  </si>
  <si>
    <t xml:space="preserve">めん類製造業 </t>
  </si>
  <si>
    <t>0993</t>
  </si>
  <si>
    <t xml:space="preserve">豆腐・油揚製造業 </t>
  </si>
  <si>
    <t>0994</t>
  </si>
  <si>
    <t xml:space="preserve">あん類製造業 </t>
  </si>
  <si>
    <t>0995</t>
  </si>
  <si>
    <t xml:space="preserve">冷凍調理食品製造業 </t>
  </si>
  <si>
    <t>0996</t>
  </si>
  <si>
    <t xml:space="preserve">そう（惣）菜製造業 </t>
  </si>
  <si>
    <t>0999</t>
  </si>
  <si>
    <t xml:space="preserve">他に分類されない食料品製造業 </t>
  </si>
  <si>
    <t>1011</t>
  </si>
  <si>
    <t xml:space="preserve">清涼飲料製造業 </t>
  </si>
  <si>
    <t>1021</t>
  </si>
  <si>
    <t xml:space="preserve">果実酒製造業 </t>
  </si>
  <si>
    <t>1022</t>
  </si>
  <si>
    <t>1023</t>
  </si>
  <si>
    <t xml:space="preserve">清酒製造業 </t>
  </si>
  <si>
    <t xml:space="preserve">蒸留酒・混成酒製造業 </t>
  </si>
  <si>
    <t>1031</t>
  </si>
  <si>
    <t xml:space="preserve">製茶業 </t>
  </si>
  <si>
    <t>1032</t>
  </si>
  <si>
    <t xml:space="preserve">コーヒー製造業 </t>
  </si>
  <si>
    <t>1041</t>
  </si>
  <si>
    <t xml:space="preserve">製氷業 </t>
  </si>
  <si>
    <t>　石炭灰以外のもの</t>
    <phoneticPr fontId="2"/>
  </si>
  <si>
    <t>　　アルミドロス以外のもの</t>
    <phoneticPr fontId="2"/>
  </si>
  <si>
    <t>　　上記以外のもの</t>
    <rPh sb="2" eb="4">
      <t>ジョウキ</t>
    </rPh>
    <phoneticPr fontId="2"/>
  </si>
  <si>
    <t>石油</t>
    <rPh sb="0" eb="2">
      <t>セキユ</t>
    </rPh>
    <phoneticPr fontId="3"/>
  </si>
  <si>
    <t>石炭</t>
    <rPh sb="0" eb="2">
      <t>セキタン</t>
    </rPh>
    <phoneticPr fontId="3"/>
  </si>
  <si>
    <t>代表的なもの</t>
    <rPh sb="0" eb="3">
      <t>ダイヒョウテキ</t>
    </rPh>
    <phoneticPr fontId="3"/>
  </si>
  <si>
    <t>分類</t>
    <rPh sb="0" eb="2">
      <t>ブンルイ</t>
    </rPh>
    <phoneticPr fontId="3"/>
  </si>
  <si>
    <t>燃料</t>
    <rPh sb="0" eb="2">
      <t>ネンリョウ</t>
    </rPh>
    <phoneticPr fontId="3"/>
  </si>
  <si>
    <t>部品合計</t>
    <rPh sb="0" eb="2">
      <t>ブヒン</t>
    </rPh>
    <rPh sb="2" eb="4">
      <t>ゴウケイ</t>
    </rPh>
    <phoneticPr fontId="3"/>
  </si>
  <si>
    <t>33</t>
  </si>
  <si>
    <t>その他</t>
    <rPh sb="2" eb="3">
      <t>タ</t>
    </rPh>
    <phoneticPr fontId="3"/>
  </si>
  <si>
    <t>32</t>
  </si>
  <si>
    <t>複合素材部品</t>
    <rPh sb="0" eb="2">
      <t>フクゴウ</t>
    </rPh>
    <rPh sb="2" eb="4">
      <t>ソザイ</t>
    </rPh>
    <rPh sb="4" eb="6">
      <t>ブヒン</t>
    </rPh>
    <phoneticPr fontId="3"/>
  </si>
  <si>
    <t>31</t>
  </si>
  <si>
    <t>ガラス、耐火物、セラミックス、陶磁器、石こうボード、タイル、炭素棒、点火プラグ</t>
    <rPh sb="4" eb="7">
      <t>タイカブツ</t>
    </rPh>
    <rPh sb="15" eb="18">
      <t>トウジキ</t>
    </rPh>
    <rPh sb="19" eb="20">
      <t>イシ</t>
    </rPh>
    <rPh sb="30" eb="33">
      <t>タンソボウ</t>
    </rPh>
    <rPh sb="34" eb="36">
      <t>テンカ</t>
    </rPh>
    <phoneticPr fontId="3"/>
  </si>
  <si>
    <t>ガラス,陶磁器・セラミックス</t>
    <rPh sb="4" eb="7">
      <t>トウジキ</t>
    </rPh>
    <phoneticPr fontId="3"/>
  </si>
  <si>
    <t>30</t>
  </si>
  <si>
    <t>無機性スラッジ（磨き砂以外）</t>
    <rPh sb="0" eb="3">
      <t>ムキセイ</t>
    </rPh>
    <rPh sb="8" eb="9">
      <t>ミガ</t>
    </rPh>
    <rPh sb="10" eb="11">
      <t>スナ</t>
    </rPh>
    <rPh sb="11" eb="13">
      <t>イガイ</t>
    </rPh>
    <phoneticPr fontId="2"/>
  </si>
  <si>
    <t>無機性スラッジ（磨き砂スラッジ）</t>
    <rPh sb="8" eb="9">
      <t>ミガ</t>
    </rPh>
    <rPh sb="10" eb="11">
      <t>スナ</t>
    </rPh>
    <phoneticPr fontId="2"/>
  </si>
  <si>
    <t>022</t>
    <phoneticPr fontId="2"/>
  </si>
  <si>
    <t>023</t>
    <phoneticPr fontId="2"/>
  </si>
  <si>
    <t>塩素系廃溶剤類以外の廃油</t>
  </si>
  <si>
    <t>細</t>
    <rPh sb="0" eb="1">
      <t>コマ</t>
    </rPh>
    <phoneticPr fontId="2"/>
  </si>
  <si>
    <t>1423</t>
    <phoneticPr fontId="2"/>
  </si>
  <si>
    <t>011</t>
    <phoneticPr fontId="2"/>
  </si>
  <si>
    <t>燃えがら</t>
    <phoneticPr fontId="2"/>
  </si>
  <si>
    <t>1430</t>
    <phoneticPr fontId="2"/>
  </si>
  <si>
    <t>021</t>
    <phoneticPr fontId="2"/>
  </si>
  <si>
    <t>無機性スラッジ</t>
    <phoneticPr fontId="2"/>
  </si>
  <si>
    <t>1431</t>
    <phoneticPr fontId="2"/>
  </si>
  <si>
    <t>1800</t>
    <phoneticPr fontId="2"/>
  </si>
  <si>
    <t>1810</t>
    <phoneticPr fontId="2"/>
  </si>
  <si>
    <t>2800</t>
    <phoneticPr fontId="2"/>
  </si>
  <si>
    <t>情報通信機械器具製造</t>
    <phoneticPr fontId="2"/>
  </si>
  <si>
    <t>2900</t>
    <phoneticPr fontId="2"/>
  </si>
  <si>
    <t>電子部品・デバイス製造</t>
    <phoneticPr fontId="2"/>
  </si>
  <si>
    <t>0111</t>
    <phoneticPr fontId="2"/>
  </si>
  <si>
    <t>○B票記入に当ってのお願い</t>
    <rPh sb="2" eb="3">
      <t>ピョウ</t>
    </rPh>
    <rPh sb="3" eb="5">
      <t>キニュウ</t>
    </rPh>
    <rPh sb="6" eb="7">
      <t>アタ</t>
    </rPh>
    <rPh sb="11" eb="12">
      <t>ネガ</t>
    </rPh>
    <phoneticPr fontId="3"/>
  </si>
  <si>
    <r>
      <t>３．</t>
    </r>
    <r>
      <rPr>
        <b/>
        <u/>
        <sz val="11"/>
        <rFont val="ＭＳ 明朝"/>
        <family val="1"/>
        <charset val="128"/>
      </rPr>
      <t>「非定常発生物」である「がれき」等は記載しないで下さい。</t>
    </r>
    <phoneticPr fontId="26"/>
  </si>
  <si>
    <r>
      <t>４．</t>
    </r>
    <r>
      <rPr>
        <b/>
        <u/>
        <sz val="11"/>
        <rFont val="ＭＳ 明朝"/>
        <family val="1"/>
        <charset val="128"/>
      </rPr>
      <t>最終処分量は処分を委託した量でなく、実際に最終処分場に入る量を記入下さい。</t>
    </r>
    <phoneticPr fontId="26"/>
  </si>
  <si>
    <r>
      <t>５．</t>
    </r>
    <r>
      <rPr>
        <b/>
        <u/>
        <sz val="11"/>
        <rFont val="ＭＳ 明朝"/>
        <family val="1"/>
        <charset val="128"/>
      </rPr>
      <t>中間処理後によりガス等を回収している場合の「中間処理後の残渣」の記入方法</t>
    </r>
    <phoneticPr fontId="26"/>
  </si>
  <si>
    <r>
      <t>６．</t>
    </r>
    <r>
      <rPr>
        <b/>
        <u/>
        <sz val="11"/>
        <rFont val="ＭＳ 明朝"/>
        <family val="1"/>
        <charset val="128"/>
      </rPr>
      <t>譲渡先の業種分類の選択について</t>
    </r>
    <phoneticPr fontId="26"/>
  </si>
  <si>
    <r>
      <t>１．</t>
    </r>
    <r>
      <rPr>
        <b/>
        <u/>
        <sz val="11"/>
        <rFont val="ＭＳ 明朝"/>
        <family val="1"/>
        <charset val="128"/>
      </rPr>
      <t>作成済み電子調査票データの取り込み</t>
    </r>
    <phoneticPr fontId="26"/>
  </si>
  <si>
    <t>・</t>
    <phoneticPr fontId="26"/>
  </si>
  <si>
    <t>最終処分量</t>
    <rPh sb="0" eb="2">
      <t>サイシュウ</t>
    </rPh>
    <rPh sb="2" eb="4">
      <t>ショブン</t>
    </rPh>
    <rPh sb="4" eb="5">
      <t>リョウ</t>
    </rPh>
    <phoneticPr fontId="26"/>
  </si>
  <si>
    <t>燃料化</t>
    <phoneticPr fontId="26"/>
  </si>
  <si>
    <t>産業廃棄物・有価発生物を原材料にして燃料を製造する。
○廃油を精製して、燃料油を製造する。
○廃プラスチックを熱分解して、燃料油を製造する。
○紙くず・木くずを原材料にしてＲＤＦを製造する、等。
＜廃プラ燃料化に関する注意＞
①本調査では、廃プラの燃料化は油化・ガス化に限定します。
②廃プラＲＤＦを、無償または逆有償で譲渡した場合は、再資源化でなく、中間処理委託（焼却処理）とします。
③ただし、ＲＤＦを有償売却した場合、又は有償売却できる物を自社内で使用した場合のみ再資源化（燃料化）とします。
注）中間処理時の焼却で、熱回収を伴っても「再資源化」になりませんのでご注意願います。</t>
    <phoneticPr fontId="26"/>
  </si>
  <si>
    <t>2699</t>
    <phoneticPr fontId="2"/>
  </si>
  <si>
    <t>2700</t>
    <phoneticPr fontId="2"/>
  </si>
  <si>
    <t>2709</t>
    <phoneticPr fontId="2"/>
  </si>
  <si>
    <t>2711</t>
    <phoneticPr fontId="2"/>
  </si>
  <si>
    <t>2719</t>
    <phoneticPr fontId="2"/>
  </si>
  <si>
    <t>2721</t>
    <phoneticPr fontId="2"/>
  </si>
  <si>
    <t>2722</t>
    <phoneticPr fontId="2"/>
  </si>
  <si>
    <t>2723</t>
    <phoneticPr fontId="2"/>
  </si>
  <si>
    <t>2851</t>
    <phoneticPr fontId="2"/>
  </si>
  <si>
    <t>3011</t>
    <phoneticPr fontId="2"/>
  </si>
  <si>
    <t>3012</t>
    <phoneticPr fontId="2"/>
  </si>
  <si>
    <t>3013</t>
    <phoneticPr fontId="2"/>
  </si>
  <si>
    <t>3014</t>
    <phoneticPr fontId="2"/>
  </si>
  <si>
    <t>3015</t>
    <phoneticPr fontId="2"/>
  </si>
  <si>
    <t>3021</t>
    <phoneticPr fontId="2"/>
  </si>
  <si>
    <t>3023</t>
    <phoneticPr fontId="2"/>
  </si>
  <si>
    <t>3032</t>
    <phoneticPr fontId="2"/>
  </si>
  <si>
    <t>3033</t>
    <phoneticPr fontId="2"/>
  </si>
  <si>
    <t>3034</t>
    <phoneticPr fontId="2"/>
  </si>
  <si>
    <t>3035</t>
    <phoneticPr fontId="2"/>
  </si>
  <si>
    <t>3039</t>
    <phoneticPr fontId="2"/>
  </si>
  <si>
    <t>3109</t>
    <phoneticPr fontId="2"/>
  </si>
  <si>
    <t>3111</t>
    <phoneticPr fontId="2"/>
  </si>
  <si>
    <t>3151</t>
    <phoneticPr fontId="2"/>
  </si>
  <si>
    <t>3159</t>
    <phoneticPr fontId="2"/>
  </si>
  <si>
    <t xml:space="preserve">鉄スクラップ加工処理業 </t>
  </si>
  <si>
    <t xml:space="preserve">鋳鉄管製造業 </t>
  </si>
  <si>
    <t xml:space="preserve">他に分類されない鉄鋼業 </t>
  </si>
  <si>
    <t xml:space="preserve">銅第１次製錬・精製業 </t>
  </si>
  <si>
    <t xml:space="preserve">亜鉛第１次製錬・精製業 </t>
  </si>
  <si>
    <t xml:space="preserve">その他の非鉄金属第１次製錬・精製業 </t>
  </si>
  <si>
    <t xml:space="preserve">伸銅品製造業 </t>
  </si>
  <si>
    <t>牛・豚・馬・鶏・犬・猫等の死体</t>
    <rPh sb="0" eb="1">
      <t>ウシ</t>
    </rPh>
    <rPh sb="2" eb="3">
      <t>ブタ</t>
    </rPh>
    <rPh sb="4" eb="5">
      <t>ウマ</t>
    </rPh>
    <rPh sb="6" eb="7">
      <t>ニワトリ</t>
    </rPh>
    <rPh sb="8" eb="9">
      <t>イヌ</t>
    </rPh>
    <rPh sb="10" eb="11">
      <t>ネコ</t>
    </rPh>
    <rPh sb="11" eb="12">
      <t>ナド</t>
    </rPh>
    <rPh sb="13" eb="15">
      <t>シタイ</t>
    </rPh>
    <phoneticPr fontId="2"/>
  </si>
  <si>
    <t>産業廃棄物をセメント等の固化剤を利用して固形物としたもの
水銀を含む汚泥をばい焼したもの・処分するために処理したものであって前述までの産業廃棄物に該当しないもの　　　　　　　　　　　　</t>
    <phoneticPr fontId="2"/>
  </si>
  <si>
    <t>(スラッジ)</t>
  </si>
  <si>
    <t>％</t>
  </si>
  <si>
    <t>中間処理残渣量</t>
  </si>
  <si>
    <t>製造業用　　　　　　　　　　　　　　　　（業界団体経由調査分）</t>
    <rPh sb="0" eb="3">
      <t>セイゾウギョウ</t>
    </rPh>
    <rPh sb="3" eb="4">
      <t>ヨウ</t>
    </rPh>
    <rPh sb="21" eb="23">
      <t>ギョウカイ</t>
    </rPh>
    <rPh sb="23" eb="25">
      <t>ダンタイ</t>
    </rPh>
    <rPh sb="25" eb="27">
      <t>ケイユ</t>
    </rPh>
    <rPh sb="27" eb="29">
      <t>チョウサ</t>
    </rPh>
    <rPh sb="29" eb="30">
      <t>ブン</t>
    </rPh>
    <phoneticPr fontId="3"/>
  </si>
  <si>
    <r>
      <t>最終処分量　　　　</t>
    </r>
    <r>
      <rPr>
        <b/>
        <sz val="10"/>
        <rFont val="ＭＳ 明朝"/>
        <family val="1"/>
        <charset val="128"/>
      </rPr>
      <t>ｔ／年</t>
    </r>
    <rPh sb="0" eb="2">
      <t>サイシュウ</t>
    </rPh>
    <rPh sb="2" eb="4">
      <t>ショブン</t>
    </rPh>
    <rPh sb="4" eb="5">
      <t>リョウ</t>
    </rPh>
    <phoneticPr fontId="3"/>
  </si>
  <si>
    <t>・「登録」ボタンと「保存」ボタンの違いがわからない。</t>
    <rPh sb="10" eb="12">
      <t>ホゾン</t>
    </rPh>
    <rPh sb="17" eb="18">
      <t>チガ</t>
    </rPh>
    <phoneticPr fontId="26"/>
  </si>
  <si>
    <t xml:space="preserve">プラスチック製履物・同附属品製造業 </t>
  </si>
  <si>
    <t xml:space="preserve">ゴムベルト製造業 </t>
  </si>
  <si>
    <t xml:space="preserve">ゴムホース製造業 </t>
  </si>
  <si>
    <t xml:space="preserve">工業用ゴム製品製造業 </t>
  </si>
  <si>
    <t xml:space="preserve">ゴム引布・同製品製造業 </t>
  </si>
  <si>
    <t xml:space="preserve">医療・衛生用ゴム製品製造業 </t>
  </si>
  <si>
    <t xml:space="preserve">ゴム練生地製造業 </t>
  </si>
  <si>
    <t xml:space="preserve">更生タイヤ製造業 </t>
  </si>
  <si>
    <t xml:space="preserve">再生ゴム製造業 </t>
  </si>
  <si>
    <t xml:space="preserve">他に分類されないゴム製品製造業 </t>
  </si>
  <si>
    <t xml:space="preserve">なめし革製造業 </t>
  </si>
  <si>
    <t xml:space="preserve">革製履物用材料・同附属品製造業 </t>
  </si>
  <si>
    <t xml:space="preserve">革製履物製造業 </t>
  </si>
  <si>
    <t xml:space="preserve">革製手袋製造業 </t>
  </si>
  <si>
    <t xml:space="preserve">かばん製造業 </t>
  </si>
  <si>
    <t xml:space="preserve">ハンドバッグ製造業 </t>
  </si>
  <si>
    <t xml:space="preserve">毛皮製造業 </t>
  </si>
  <si>
    <t xml:space="preserve">その他のなめし革製品製造業 </t>
  </si>
  <si>
    <t xml:space="preserve">板ガラス製造業 </t>
  </si>
  <si>
    <t xml:space="preserve">板ガラス加工業 </t>
  </si>
  <si>
    <t xml:space="preserve">ガラス製加工素材製造業 </t>
  </si>
  <si>
    <t xml:space="preserve">ガラス容器製造業 </t>
  </si>
  <si>
    <t xml:space="preserve">理化学用・医療用ガラス器具製造業 </t>
  </si>
  <si>
    <t xml:space="preserve">卓上用・ちゅう房用ガラス器具製造業 </t>
  </si>
  <si>
    <t xml:space="preserve">ガラス繊維・同製品製造業 </t>
  </si>
  <si>
    <t xml:space="preserve">その他のガラス・同製品製造業 </t>
  </si>
  <si>
    <t xml:space="preserve">セメント製造業 </t>
  </si>
  <si>
    <t>廃タイヤ、ﾊﾟｯｷﾝｸﾞくず、ﾗｲﾆﾝｸﾞくず、ｺﾞﾑつきｼｰﾄくず、固型ﾗﾃｯｸｽ、塩素系ｺﾞﾑ等</t>
    <rPh sb="0" eb="1">
      <t>ハイ</t>
    </rPh>
    <rPh sb="35" eb="36">
      <t>コテイ</t>
    </rPh>
    <rPh sb="36" eb="37">
      <t>カタ</t>
    </rPh>
    <rPh sb="43" eb="45">
      <t>エンソ</t>
    </rPh>
    <rPh sb="45" eb="46">
      <t>ケイ</t>
    </rPh>
    <rPh sb="49" eb="50">
      <t>ナド</t>
    </rPh>
    <phoneticPr fontId="2"/>
  </si>
  <si>
    <t>3191</t>
    <phoneticPr fontId="2"/>
  </si>
  <si>
    <t>3199</t>
    <phoneticPr fontId="2"/>
  </si>
  <si>
    <t>3200</t>
    <phoneticPr fontId="2"/>
  </si>
  <si>
    <t>3209</t>
    <phoneticPr fontId="2"/>
  </si>
  <si>
    <t>3211</t>
    <phoneticPr fontId="2"/>
  </si>
  <si>
    <t xml:space="preserve">貴金属・宝石製装身具（ジュエリー）製品製造業 </t>
    <phoneticPr fontId="2"/>
  </si>
  <si>
    <t>3212</t>
    <phoneticPr fontId="2"/>
  </si>
  <si>
    <t xml:space="preserve">貴金属・宝石製装身具（ジュエリー）附属品・同材料加工業 </t>
    <phoneticPr fontId="2"/>
  </si>
  <si>
    <t>3219</t>
    <phoneticPr fontId="2"/>
  </si>
  <si>
    <t>3221</t>
    <phoneticPr fontId="2"/>
  </si>
  <si>
    <t>3222</t>
    <phoneticPr fontId="2"/>
  </si>
  <si>
    <t>3229</t>
    <phoneticPr fontId="2"/>
  </si>
  <si>
    <t>3231</t>
    <phoneticPr fontId="2"/>
  </si>
  <si>
    <t>3262</t>
    <phoneticPr fontId="2"/>
  </si>
  <si>
    <t>3271</t>
    <phoneticPr fontId="2"/>
  </si>
  <si>
    <t>3282</t>
    <phoneticPr fontId="2"/>
  </si>
  <si>
    <t>3289</t>
    <phoneticPr fontId="2"/>
  </si>
  <si>
    <t>3291</t>
    <phoneticPr fontId="2"/>
  </si>
  <si>
    <t>3292</t>
    <phoneticPr fontId="2"/>
  </si>
  <si>
    <t>3293</t>
    <phoneticPr fontId="2"/>
  </si>
  <si>
    <t>3294</t>
    <phoneticPr fontId="2"/>
  </si>
  <si>
    <t>モデル・模型製造業</t>
    <phoneticPr fontId="2"/>
  </si>
  <si>
    <t>3297</t>
    <phoneticPr fontId="2"/>
  </si>
  <si>
    <t>3299</t>
    <phoneticPr fontId="2"/>
  </si>
  <si>
    <t>3309</t>
    <phoneticPr fontId="2"/>
  </si>
  <si>
    <t>3311</t>
    <phoneticPr fontId="2"/>
  </si>
  <si>
    <t>3312</t>
    <phoneticPr fontId="2"/>
  </si>
  <si>
    <t>3400</t>
    <phoneticPr fontId="2"/>
  </si>
  <si>
    <t>3409</t>
    <phoneticPr fontId="2"/>
  </si>
  <si>
    <t>3411</t>
    <phoneticPr fontId="2"/>
  </si>
  <si>
    <t>3412</t>
    <phoneticPr fontId="2"/>
  </si>
  <si>
    <t>3500</t>
    <phoneticPr fontId="2"/>
  </si>
  <si>
    <t>3509</t>
    <phoneticPr fontId="2"/>
  </si>
  <si>
    <t>3511</t>
    <phoneticPr fontId="2"/>
  </si>
  <si>
    <t>3600</t>
    <phoneticPr fontId="2"/>
  </si>
  <si>
    <t>3609</t>
    <phoneticPr fontId="2"/>
  </si>
  <si>
    <t>3611</t>
    <phoneticPr fontId="2"/>
  </si>
  <si>
    <t>0900</t>
    <phoneticPr fontId="2"/>
  </si>
  <si>
    <t>0909</t>
    <phoneticPr fontId="2"/>
  </si>
  <si>
    <t>0911</t>
    <phoneticPr fontId="2"/>
  </si>
  <si>
    <t>0913</t>
    <phoneticPr fontId="2"/>
  </si>
  <si>
    <t>野菜缶詰･果実缶詰･農産保存食料品製造業(野菜漬物を除く)</t>
    <phoneticPr fontId="2"/>
  </si>
  <si>
    <t>野菜漬物製造業（缶詰，瓶詰，つぼ詰を除く）</t>
    <phoneticPr fontId="2"/>
  </si>
  <si>
    <t>0943</t>
    <phoneticPr fontId="2"/>
  </si>
  <si>
    <t>0944</t>
    <phoneticPr fontId="2"/>
  </si>
  <si>
    <t>0949</t>
    <phoneticPr fontId="2"/>
  </si>
  <si>
    <t>砂糖製造業（砂糖精製業を除く）</t>
    <phoneticPr fontId="2"/>
  </si>
  <si>
    <t>0961</t>
    <phoneticPr fontId="2"/>
  </si>
  <si>
    <t>0962</t>
    <phoneticPr fontId="2"/>
  </si>
  <si>
    <t>0981</t>
    <phoneticPr fontId="2"/>
  </si>
  <si>
    <t>0982</t>
    <phoneticPr fontId="2"/>
  </si>
  <si>
    <t xml:space="preserve">食用油脂加工業 </t>
    <phoneticPr fontId="2"/>
  </si>
  <si>
    <t>0997</t>
    <phoneticPr fontId="2"/>
  </si>
  <si>
    <t>0998</t>
    <phoneticPr fontId="2"/>
  </si>
  <si>
    <t>1000</t>
    <phoneticPr fontId="2"/>
  </si>
  <si>
    <t>1009</t>
    <phoneticPr fontId="2"/>
  </si>
  <si>
    <t>1024</t>
    <phoneticPr fontId="2"/>
  </si>
  <si>
    <t>たばこ製造業（葉たばこ処理業を除く)</t>
    <phoneticPr fontId="2"/>
  </si>
  <si>
    <t>1100</t>
    <phoneticPr fontId="2"/>
  </si>
  <si>
    <t>1109</t>
    <phoneticPr fontId="2"/>
  </si>
  <si>
    <t>1112</t>
    <phoneticPr fontId="2"/>
  </si>
  <si>
    <t>1113</t>
    <phoneticPr fontId="2"/>
  </si>
  <si>
    <t>1114</t>
    <phoneticPr fontId="2"/>
  </si>
  <si>
    <t>1115</t>
    <phoneticPr fontId="2"/>
  </si>
  <si>
    <t>1116</t>
    <phoneticPr fontId="2"/>
  </si>
  <si>
    <t>1117</t>
    <phoneticPr fontId="2"/>
  </si>
  <si>
    <t>ねん糸製造業（かさ高加工糸を除く）</t>
    <phoneticPr fontId="2"/>
  </si>
  <si>
    <t>1118</t>
    <phoneticPr fontId="2"/>
  </si>
  <si>
    <t>1119</t>
    <phoneticPr fontId="2"/>
  </si>
  <si>
    <t>1121</t>
    <phoneticPr fontId="2"/>
  </si>
  <si>
    <t>1122</t>
    <phoneticPr fontId="2"/>
  </si>
  <si>
    <t>1123</t>
    <phoneticPr fontId="2"/>
  </si>
  <si>
    <t>1124</t>
    <phoneticPr fontId="2"/>
  </si>
  <si>
    <t>1125</t>
    <phoneticPr fontId="2"/>
  </si>
  <si>
    <t>1129</t>
    <phoneticPr fontId="2"/>
  </si>
  <si>
    <t>1131</t>
    <phoneticPr fontId="2"/>
  </si>
  <si>
    <t>1132</t>
    <phoneticPr fontId="2"/>
  </si>
  <si>
    <t>1133</t>
    <phoneticPr fontId="2"/>
  </si>
  <si>
    <t>1141</t>
    <phoneticPr fontId="2"/>
  </si>
  <si>
    <t>1142</t>
    <phoneticPr fontId="2"/>
  </si>
  <si>
    <t>特記事項</t>
    <rPh sb="0" eb="2">
      <t>トッキ</t>
    </rPh>
    <rPh sb="2" eb="4">
      <t>ジコウ</t>
    </rPh>
    <phoneticPr fontId="26"/>
  </si>
  <si>
    <t xml:space="preserve">産業廃棄物・有価発生物の定義については、記入要領Ｐ６参照。
</t>
    <phoneticPr fontId="26"/>
  </si>
  <si>
    <t>（社）日本自動車部品工業会</t>
  </si>
  <si>
    <t>付表A-1
産業分類</t>
    <rPh sb="0" eb="2">
      <t>フヒョウ</t>
    </rPh>
    <rPh sb="6" eb="8">
      <t>サンギョウ</t>
    </rPh>
    <rPh sb="8" eb="10">
      <t>ブンルイ</t>
    </rPh>
    <phoneticPr fontId="3"/>
  </si>
  <si>
    <t>表２</t>
    <rPh sb="0" eb="1">
      <t>ヒョウ</t>
    </rPh>
    <phoneticPr fontId="3"/>
  </si>
  <si>
    <t>付表A-１</t>
    <rPh sb="0" eb="2">
      <t>フヒョウ</t>
    </rPh>
    <phoneticPr fontId="3"/>
  </si>
  <si>
    <t>Ｇ　直接最終処分</t>
    <rPh sb="2" eb="4">
      <t>チョクセツ</t>
    </rPh>
    <rPh sb="4" eb="6">
      <t>サイシュウ</t>
    </rPh>
    <rPh sb="6" eb="8">
      <t>ショブン</t>
    </rPh>
    <phoneticPr fontId="3"/>
  </si>
  <si>
    <t>収支エラー</t>
    <rPh sb="0" eb="2">
      <t>シュウシ</t>
    </rPh>
    <phoneticPr fontId="26"/>
  </si>
  <si>
    <t>表３　再資源化区分の定義</t>
  </si>
  <si>
    <t>再資源化区分</t>
  </si>
  <si>
    <t>備　　　　　　考</t>
  </si>
  <si>
    <t>有償譲渡して再資源化</t>
  </si>
  <si>
    <t>無償譲渡して再資源化</t>
  </si>
  <si>
    <t>処理費を支払い再資源化</t>
  </si>
  <si>
    <t>自社内保管</t>
  </si>
  <si>
    <t>・調査対象年度の事業活動で生じた物で、再資源化を前提に保管した場合。</t>
  </si>
  <si>
    <t>・自社内で再資源化した場合</t>
    <rPh sb="11" eb="13">
      <t>バアイ</t>
    </rPh>
    <phoneticPr fontId="26"/>
  </si>
  <si>
    <t>付表Ｂ－１　産業廃棄物・有価発生物の分類表</t>
    <rPh sb="0" eb="2">
      <t>フヒョウ</t>
    </rPh>
    <rPh sb="6" eb="8">
      <t>サンギョウ</t>
    </rPh>
    <rPh sb="8" eb="11">
      <t>ハイキブツ</t>
    </rPh>
    <rPh sb="12" eb="14">
      <t>ユウカ</t>
    </rPh>
    <rPh sb="14" eb="16">
      <t>ハッセイ</t>
    </rPh>
    <rPh sb="16" eb="17">
      <t>ブツ</t>
    </rPh>
    <rPh sb="18" eb="21">
      <t>ブンルイヒョウ</t>
    </rPh>
    <phoneticPr fontId="2"/>
  </si>
  <si>
    <t>種　　類</t>
    <rPh sb="0" eb="4">
      <t>シュルイ</t>
    </rPh>
    <phoneticPr fontId="2"/>
  </si>
  <si>
    <t>　合成ゴムくず</t>
    <rPh sb="1" eb="3">
      <t>ゴウセイ</t>
    </rPh>
    <phoneticPr fontId="3"/>
  </si>
  <si>
    <t>データの登録</t>
    <rPh sb="4" eb="6">
      <t>トウロク</t>
    </rPh>
    <phoneticPr fontId="26"/>
  </si>
  <si>
    <t>データのクリア（消去）</t>
    <phoneticPr fontId="26"/>
  </si>
  <si>
    <t>熱回収量</t>
    <rPh sb="0" eb="1">
      <t>ネツ</t>
    </rPh>
    <rPh sb="1" eb="3">
      <t>カイシュウ</t>
    </rPh>
    <rPh sb="3" eb="4">
      <t>リョウ</t>
    </rPh>
    <phoneticPr fontId="2"/>
  </si>
  <si>
    <t>　　回収の有無</t>
    <rPh sb="2" eb="4">
      <t>カイシュウ</t>
    </rPh>
    <rPh sb="5" eb="7">
      <t>ウム</t>
    </rPh>
    <phoneticPr fontId="2"/>
  </si>
  <si>
    <t>　（○で囲んで下さい）　※</t>
    <rPh sb="4" eb="5">
      <t>カコ</t>
    </rPh>
    <rPh sb="7" eb="8">
      <t>クダ</t>
    </rPh>
    <phoneticPr fontId="2"/>
  </si>
  <si>
    <t xml:space="preserve"> 貴製錬所は</t>
    <rPh sb="1" eb="2">
      <t>キ</t>
    </rPh>
    <rPh sb="2" eb="5">
      <t>セイレンジョ</t>
    </rPh>
    <phoneticPr fontId="22"/>
  </si>
  <si>
    <t>実施していない</t>
  </si>
  <si>
    <t>No.</t>
  </si>
  <si>
    <t>廃棄物名</t>
  </si>
  <si>
    <t>(A2)</t>
  </si>
  <si>
    <t>(B2)</t>
  </si>
  <si>
    <t>(B3)</t>
  </si>
  <si>
    <t>(C2)</t>
  </si>
  <si>
    <t>(C3)</t>
  </si>
  <si>
    <t>(D1)</t>
  </si>
  <si>
    <t>(E2)</t>
  </si>
  <si>
    <t>(E3)</t>
  </si>
  <si>
    <t>(F)</t>
  </si>
  <si>
    <t>(G)</t>
  </si>
  <si>
    <t>(H)</t>
  </si>
  <si>
    <t>(I)</t>
  </si>
  <si>
    <t>①②③</t>
  </si>
  <si>
    <t>061</t>
  </si>
  <si>
    <t>（社）電子情報技術産業協会</t>
  </si>
  <si>
    <t>（社）日本産業機械工業会</t>
  </si>
  <si>
    <t>脱水</t>
    <rPh sb="0" eb="2">
      <t>ダッスイ</t>
    </rPh>
    <phoneticPr fontId="3"/>
  </si>
  <si>
    <t>残さ量</t>
    <rPh sb="0" eb="1">
      <t>ザン</t>
    </rPh>
    <rPh sb="2" eb="3">
      <t>リョウ</t>
    </rPh>
    <phoneticPr fontId="3"/>
  </si>
  <si>
    <t>焼却</t>
    <rPh sb="0" eb="2">
      <t>ショウキャク</t>
    </rPh>
    <phoneticPr fontId="3"/>
  </si>
  <si>
    <t>対象量</t>
    <rPh sb="0" eb="2">
      <t>タイショウ</t>
    </rPh>
    <rPh sb="2" eb="3">
      <t>リョウ</t>
    </rPh>
    <phoneticPr fontId="3"/>
  </si>
  <si>
    <t>ｴﾈﾙｷﾞｰ</t>
    <phoneticPr fontId="3"/>
  </si>
  <si>
    <t>回収量</t>
    <rPh sb="0" eb="2">
      <t>カイシュウ</t>
    </rPh>
    <rPh sb="2" eb="3">
      <t>リョウ</t>
    </rPh>
    <phoneticPr fontId="3"/>
  </si>
  <si>
    <t>熱</t>
    <rPh sb="0" eb="1">
      <t>ネツ</t>
    </rPh>
    <phoneticPr fontId="3"/>
  </si>
  <si>
    <t>電力</t>
    <rPh sb="0" eb="2">
      <t>デンリョク</t>
    </rPh>
    <phoneticPr fontId="3"/>
  </si>
  <si>
    <t>残さ量</t>
    <rPh sb="0" eb="1">
      <t>ザン</t>
    </rPh>
    <rPh sb="2" eb="3">
      <t>リョウ</t>
    </rPh>
    <phoneticPr fontId="3"/>
  </si>
  <si>
    <t>Ａ．産業廃棄物発生量</t>
    <rPh sb="2" eb="7">
      <t>サンギョウハイキブツ</t>
    </rPh>
    <rPh sb="7" eb="10">
      <t>ハッセイリョウ</t>
    </rPh>
    <phoneticPr fontId="3"/>
  </si>
  <si>
    <t>Ｂ．自社中間処理対象量</t>
    <rPh sb="2" eb="4">
      <t>ジシャ</t>
    </rPh>
    <rPh sb="4" eb="8">
      <t>チュウカンショリ</t>
    </rPh>
    <rPh sb="8" eb="10">
      <t>タイショウ</t>
    </rPh>
    <rPh sb="10" eb="11">
      <t>リョウ</t>
    </rPh>
    <phoneticPr fontId="3"/>
  </si>
  <si>
    <t>Ｃ．自社処理後中間処理委託量</t>
    <phoneticPr fontId="2"/>
  </si>
  <si>
    <t>Ｅ．中間処理委託量</t>
    <phoneticPr fontId="2"/>
  </si>
  <si>
    <t>Ｄ．自社中間処理後</t>
    <phoneticPr fontId="3"/>
  </si>
  <si>
    <t>Ｆ．直接再資源化物量</t>
    <phoneticPr fontId="2"/>
  </si>
  <si>
    <t>再資源化</t>
    <rPh sb="0" eb="4">
      <t>サイシゲンカ</t>
    </rPh>
    <phoneticPr fontId="3"/>
  </si>
  <si>
    <t>物量</t>
    <rPh sb="0" eb="1">
      <t>ブツ</t>
    </rPh>
    <rPh sb="1" eb="2">
      <t>リョウ</t>
    </rPh>
    <phoneticPr fontId="2"/>
  </si>
  <si>
    <t>Ｆ１</t>
    <phoneticPr fontId="3"/>
  </si>
  <si>
    <t>Ｈ．中間再資源化物量</t>
    <rPh sb="2" eb="4">
      <t>チュウカン</t>
    </rPh>
    <phoneticPr fontId="2"/>
  </si>
  <si>
    <t>Ｈ１</t>
    <phoneticPr fontId="3"/>
  </si>
  <si>
    <t>Ｇ．直接最終処分</t>
    <rPh sb="2" eb="4">
      <t>チョクセツ</t>
    </rPh>
    <rPh sb="4" eb="6">
      <t>サイシュウ</t>
    </rPh>
    <rPh sb="6" eb="8">
      <t>ショブン</t>
    </rPh>
    <phoneticPr fontId="3"/>
  </si>
  <si>
    <t>含水率</t>
    <rPh sb="0" eb="2">
      <t>ガンスイ</t>
    </rPh>
    <rPh sb="2" eb="3">
      <t>リツ</t>
    </rPh>
    <phoneticPr fontId="2"/>
  </si>
  <si>
    <t>会社名</t>
  </si>
  <si>
    <t>事業所名</t>
  </si>
  <si>
    <t>業種番号</t>
  </si>
  <si>
    <t>従業者数</t>
  </si>
  <si>
    <t>製造品出荷額</t>
  </si>
  <si>
    <t>登録No.</t>
  </si>
  <si>
    <t>率</t>
    <rPh sb="0" eb="1">
      <t>リツ</t>
    </rPh>
    <phoneticPr fontId="2"/>
  </si>
  <si>
    <t>％</t>
    <phoneticPr fontId="2"/>
  </si>
  <si>
    <t>含水</t>
    <rPh sb="0" eb="2">
      <t>ガンスイ</t>
    </rPh>
    <phoneticPr fontId="2"/>
  </si>
  <si>
    <t>鉄スクラップ卸売業</t>
    <rPh sb="0" eb="1">
      <t>テツ</t>
    </rPh>
    <rPh sb="6" eb="8">
      <t>オロシウ</t>
    </rPh>
    <rPh sb="8" eb="9">
      <t>ギョウ</t>
    </rPh>
    <phoneticPr fontId="26"/>
  </si>
  <si>
    <t>ゴム製品製造業</t>
    <rPh sb="2" eb="4">
      <t>セイヒン</t>
    </rPh>
    <rPh sb="4" eb="7">
      <t>セイゾウギョウ</t>
    </rPh>
    <phoneticPr fontId="26"/>
  </si>
  <si>
    <t>非鉄金属スクラップ卸売業</t>
    <rPh sb="0" eb="2">
      <t>ヒテツ</t>
    </rPh>
    <rPh sb="2" eb="4">
      <t>キンゾク</t>
    </rPh>
    <rPh sb="9" eb="11">
      <t>オロシウ</t>
    </rPh>
    <rPh sb="11" eb="12">
      <t>ギョウ</t>
    </rPh>
    <phoneticPr fontId="26"/>
  </si>
  <si>
    <t>なめし革・同製品・毛皮製造業</t>
    <rPh sb="3" eb="4">
      <t>カワ</t>
    </rPh>
    <rPh sb="5" eb="8">
      <t>ドウセイヒン</t>
    </rPh>
    <rPh sb="9" eb="11">
      <t>ケガワ</t>
    </rPh>
    <rPh sb="11" eb="14">
      <t>セイゾウギョウ</t>
    </rPh>
    <phoneticPr fontId="26"/>
  </si>
  <si>
    <t>古紙卸売業</t>
    <rPh sb="0" eb="2">
      <t>コシ</t>
    </rPh>
    <rPh sb="2" eb="4">
      <t>オロシウ</t>
    </rPh>
    <rPh sb="4" eb="5">
      <t>ギョウ</t>
    </rPh>
    <phoneticPr fontId="26"/>
  </si>
  <si>
    <t>窯業・土石製品製造業</t>
    <rPh sb="0" eb="2">
      <t>ヨウギョウ</t>
    </rPh>
    <rPh sb="3" eb="5">
      <t>ドセキ</t>
    </rPh>
    <rPh sb="5" eb="7">
      <t>セイヒン</t>
    </rPh>
    <rPh sb="7" eb="10">
      <t>セイゾウギョウ</t>
    </rPh>
    <phoneticPr fontId="26"/>
  </si>
  <si>
    <t>ウレタンフォーム工業会</t>
  </si>
  <si>
    <t>塩化ビニール管・継手協会</t>
  </si>
  <si>
    <t>日本プラスチック板協会</t>
  </si>
  <si>
    <t>高発泡ポリエチレン工業会</t>
  </si>
  <si>
    <t>食品容器成型懇話会</t>
  </si>
  <si>
    <t>日本ビニル工業会</t>
  </si>
  <si>
    <t>日本ポリエチレン製品工業連合会</t>
  </si>
  <si>
    <t>日本ポリプロピレンフィルム工業連合会</t>
  </si>
  <si>
    <t>発砲スチレンシート工業会</t>
  </si>
  <si>
    <t>ＰＥＴトレイ協議会</t>
  </si>
  <si>
    <t>ポリスチレンペーパー成型加工工業組合</t>
  </si>
  <si>
    <t>塩化ビニリデン衛生協議会</t>
  </si>
  <si>
    <t>ＰＥＴボトル協議会</t>
  </si>
  <si>
    <t>強化プラスチック複合管協会</t>
  </si>
  <si>
    <t>ポリブデンパイプ工業会</t>
  </si>
  <si>
    <t>（社）強化プラスチック協会</t>
  </si>
  <si>
    <t>架橋ポリエチレン管工業会</t>
  </si>
  <si>
    <t>日本ＰＥＴフィルム工業会</t>
  </si>
  <si>
    <t>高耐圧ポリエチレン管協会</t>
  </si>
  <si>
    <t>日本プラスチック日用品工業組合</t>
  </si>
  <si>
    <t>日本延伸ナイロンフィルム工業会</t>
  </si>
  <si>
    <t>工程内で循環利用されている物を産業廃棄物・有価発生物として計上しないようにご注意願います。</t>
    <phoneticPr fontId="26"/>
  </si>
  <si>
    <t>特記事項</t>
    <rPh sb="0" eb="2">
      <t>トッキ</t>
    </rPh>
    <rPh sb="2" eb="4">
      <t>ジコウ</t>
    </rPh>
    <phoneticPr fontId="2"/>
  </si>
  <si>
    <t>入力したデータの印刷は、まず調査票Ａは「調査票Ａ表示」ボタンを、調査票Ｂは廃棄物を選択して「フロー図表示」ボタンをクリックして紙イメージの調査票を表示後、エクセルの印刷機能を使用して印刷します（詳細は説明書１９頁参照して下さい）。印刷した内容は残らないので、事業所毎（廃棄物毎）に表示させて印刷して下さい。</t>
    <phoneticPr fontId="26"/>
  </si>
  <si>
    <t>「A-01」シートと「B-01」シートでのデータの修正は行えません。データの修正は、初期画面の「調査票作成」ボタンをクリックして表示される調査票Ａの入力画面と、調査票Ｂの入力画面で行います（詳細は、説明書１７と３５頁をご参照下さい）。</t>
    <phoneticPr fontId="26"/>
  </si>
  <si>
    <t>高炉、転炉、電気炉、その他の精（製）錬炉から発生するフェロアロイスラグ</t>
    <phoneticPr fontId="2"/>
  </si>
  <si>
    <t>1423</t>
    <phoneticPr fontId="2"/>
  </si>
  <si>
    <t>銅スラグ</t>
  </si>
  <si>
    <t>高炉、転炉、電気炉、その他の精（製）錬炉から発生する銅スラグ</t>
    <phoneticPr fontId="2"/>
  </si>
  <si>
    <t>その他の鉱さい（アルミドロス以外）</t>
    <rPh sb="2" eb="3">
      <t>タ</t>
    </rPh>
    <rPh sb="4" eb="5">
      <t>コウ</t>
    </rPh>
    <phoneticPr fontId="2"/>
  </si>
  <si>
    <t>1431</t>
    <phoneticPr fontId="2"/>
  </si>
  <si>
    <t>アルミドロス</t>
    <phoneticPr fontId="2"/>
  </si>
  <si>
    <t>アルミドロス</t>
  </si>
  <si>
    <t>ばいじん（石炭灰以外のダスト類、飛灰）</t>
    <rPh sb="5" eb="7">
      <t>セキタン</t>
    </rPh>
    <rPh sb="7" eb="8">
      <t>ハイ</t>
    </rPh>
    <rPh sb="8" eb="10">
      <t>イガイ</t>
    </rPh>
    <rPh sb="14" eb="15">
      <t>ルイ</t>
    </rPh>
    <rPh sb="16" eb="17">
      <t>ト</t>
    </rPh>
    <rPh sb="17" eb="18">
      <t>ハイ</t>
    </rPh>
    <phoneticPr fontId="2"/>
  </si>
  <si>
    <t>1810</t>
    <phoneticPr fontId="2"/>
  </si>
  <si>
    <t>ばいじん（石炭灰）</t>
    <phoneticPr fontId="2"/>
  </si>
  <si>
    <t>整理番号</t>
    <rPh sb="0" eb="2">
      <t>セイリ</t>
    </rPh>
    <rPh sb="2" eb="4">
      <t>バンゴウ</t>
    </rPh>
    <phoneticPr fontId="26"/>
  </si>
  <si>
    <t>硫黄、ほたる石、黒鉛、 けい砂、石灰石、ドロマイト及びジルコンサンド、けいそう土、ベントナイト、カオリン、陶磁器原料、耐火物原料となる粘土・岩石類</t>
    <rPh sb="67" eb="69">
      <t>ネンド</t>
    </rPh>
    <rPh sb="70" eb="72">
      <t>ガンセキ</t>
    </rPh>
    <rPh sb="72" eb="73">
      <t>ルイ</t>
    </rPh>
    <phoneticPr fontId="3"/>
  </si>
  <si>
    <t>非金属鉱物</t>
    <rPh sb="0" eb="3">
      <t>ヒキンゾク</t>
    </rPh>
    <rPh sb="3" eb="5">
      <t>コウブツ</t>
    </rPh>
    <phoneticPr fontId="3"/>
  </si>
  <si>
    <t>20</t>
  </si>
  <si>
    <t>19</t>
  </si>
  <si>
    <t>18</t>
  </si>
  <si>
    <t>鉄くず、非鉄金属くず</t>
    <rPh sb="0" eb="1">
      <t>テツ</t>
    </rPh>
    <phoneticPr fontId="3"/>
  </si>
  <si>
    <t>17</t>
  </si>
  <si>
    <t>鋼材、銑鉄，製鋼用ベースメタル、圧延用ビレット、金属製包装・梱包（ドラム缶等）</t>
    <rPh sb="16" eb="19">
      <t>アツエンヨウ</t>
    </rPh>
    <phoneticPr fontId="3"/>
  </si>
  <si>
    <t>銑・鉄鋼、鋼材</t>
    <rPh sb="0" eb="1">
      <t>セン</t>
    </rPh>
    <rPh sb="2" eb="4">
      <t>テッコウ</t>
    </rPh>
    <rPh sb="5" eb="7">
      <t>コウザイ</t>
    </rPh>
    <phoneticPr fontId="3"/>
  </si>
  <si>
    <t>16</t>
  </si>
  <si>
    <t>鉄鉱石、非鉄金属鉱石</t>
    <rPh sb="0" eb="3">
      <t>テッコウセキ</t>
    </rPh>
    <rPh sb="4" eb="6">
      <t>ヒテツ</t>
    </rPh>
    <rPh sb="6" eb="8">
      <t>キンゾク</t>
    </rPh>
    <rPh sb="8" eb="10">
      <t>コウセキ</t>
    </rPh>
    <phoneticPr fontId="3"/>
  </si>
  <si>
    <t>金属鉱物（鉱石）</t>
    <rPh sb="0" eb="2">
      <t>キンゾク</t>
    </rPh>
    <rPh sb="2" eb="4">
      <t>コウブツ</t>
    </rPh>
    <rPh sb="5" eb="7">
      <t>コウセキ</t>
    </rPh>
    <phoneticPr fontId="3"/>
  </si>
  <si>
    <t>15</t>
  </si>
  <si>
    <t>成型品等の原材料樹脂、プラスチック製包装・梱包、その他（成型品は部品の欄に記入下さい）</t>
    <rPh sb="0" eb="2">
      <t>セイケイ</t>
    </rPh>
    <rPh sb="2" eb="3">
      <t>ヒン</t>
    </rPh>
    <rPh sb="3" eb="4">
      <t>トウ</t>
    </rPh>
    <rPh sb="5" eb="8">
      <t>ゲンザイリョウ</t>
    </rPh>
    <rPh sb="8" eb="10">
      <t>ジュシ</t>
    </rPh>
    <rPh sb="17" eb="18">
      <t>セイ</t>
    </rPh>
    <rPh sb="18" eb="20">
      <t>ホウソウ</t>
    </rPh>
    <rPh sb="21" eb="23">
      <t>コンポウ</t>
    </rPh>
    <rPh sb="26" eb="27">
      <t>タ</t>
    </rPh>
    <rPh sb="28" eb="30">
      <t>セイケイ</t>
    </rPh>
    <rPh sb="30" eb="31">
      <t>ヒン</t>
    </rPh>
    <rPh sb="32" eb="34">
      <t>ブヒン</t>
    </rPh>
    <rPh sb="35" eb="36">
      <t>ラン</t>
    </rPh>
    <rPh sb="37" eb="39">
      <t>キニュウ</t>
    </rPh>
    <rPh sb="39" eb="40">
      <t>クダ</t>
    </rPh>
    <phoneticPr fontId="3"/>
  </si>
  <si>
    <t>14</t>
  </si>
  <si>
    <t>合成ゴム</t>
    <rPh sb="0" eb="2">
      <t>ゴウセイ</t>
    </rPh>
    <phoneticPr fontId="3"/>
  </si>
  <si>
    <t>13</t>
  </si>
  <si>
    <t>天然ゴム</t>
    <rPh sb="0" eb="2">
      <t>テンネン</t>
    </rPh>
    <phoneticPr fontId="3"/>
  </si>
  <si>
    <t>12</t>
  </si>
  <si>
    <t>潤滑、熱処理、切削用（潤滑油･グリース等）</t>
    <rPh sb="11" eb="14">
      <t>ジュンカツユ</t>
    </rPh>
    <rPh sb="19" eb="20">
      <t>トウ</t>
    </rPh>
    <phoneticPr fontId="3"/>
  </si>
  <si>
    <t>石油製品</t>
    <rPh sb="0" eb="2">
      <t>セキユ</t>
    </rPh>
    <rPh sb="2" eb="4">
      <t>セイヒン</t>
    </rPh>
    <phoneticPr fontId="3"/>
  </si>
  <si>
    <t>11</t>
  </si>
  <si>
    <t>酸（塩酸、硫酸、ふっ酸等）、アルカリ（苛性ソーダ等）、塗料、窒素、酸素、水素、二酸化炭素その他</t>
    <rPh sb="0" eb="1">
      <t>サン</t>
    </rPh>
    <rPh sb="2" eb="4">
      <t>エンサン</t>
    </rPh>
    <rPh sb="5" eb="7">
      <t>リュウサン</t>
    </rPh>
    <rPh sb="10" eb="11">
      <t>サン</t>
    </rPh>
    <rPh sb="11" eb="12">
      <t>トウ</t>
    </rPh>
    <rPh sb="19" eb="21">
      <t>カセイ</t>
    </rPh>
    <rPh sb="24" eb="25">
      <t>トウ</t>
    </rPh>
    <rPh sb="27" eb="29">
      <t>トリョウ</t>
    </rPh>
    <rPh sb="46" eb="47">
      <t>タ</t>
    </rPh>
    <phoneticPr fontId="3"/>
  </si>
  <si>
    <t>化学品</t>
    <rPh sb="0" eb="3">
      <t>カガクヒン</t>
    </rPh>
    <phoneticPr fontId="3"/>
  </si>
  <si>
    <t>10</t>
  </si>
  <si>
    <t>りん鉱石、硝石等、工業塩、エチレン、プロピルピレン、ベンゼン等</t>
    <rPh sb="9" eb="11">
      <t>コウギョウ</t>
    </rPh>
    <rPh sb="11" eb="12">
      <t>シオ</t>
    </rPh>
    <phoneticPr fontId="3"/>
  </si>
  <si>
    <t>番号</t>
    <rPh sb="0" eb="2">
      <t>バンゴウ</t>
    </rPh>
    <phoneticPr fontId="3"/>
  </si>
  <si>
    <t>〒</t>
    <phoneticPr fontId="3"/>
  </si>
  <si>
    <t>住所</t>
    <rPh sb="0" eb="2">
      <t>ジュウショ</t>
    </rPh>
    <phoneticPr fontId="3"/>
  </si>
  <si>
    <t>（百万円／年）</t>
    <rPh sb="1" eb="4">
      <t>ヒャクマンエン</t>
    </rPh>
    <rPh sb="5" eb="6">
      <t>ネン</t>
    </rPh>
    <phoneticPr fontId="3"/>
  </si>
  <si>
    <t>会社番号</t>
  </si>
  <si>
    <t>○電子調査票の操作に関するよくある質問</t>
    <rPh sb="17" eb="19">
      <t>シツモン</t>
    </rPh>
    <phoneticPr fontId="3"/>
  </si>
  <si>
    <t>・調査票に入力しようとすると、保護が掛かっていて入力出来ない</t>
    <rPh sb="15" eb="17">
      <t>ホゴ</t>
    </rPh>
    <phoneticPr fontId="26"/>
  </si>
  <si>
    <t>紙イメージの調査票Ａ（「A-01」シート）と調査票Bのフロー図（「B-01」シート）は、入力したデータを表示するためのもので、直接入力する事は出来ません。初期画面から「調査票作成」ボタンをクリックしてデータを入力して下さい（詳細は、説明書をご参照下さい）。</t>
    <phoneticPr fontId="26"/>
  </si>
  <si>
    <t>・データを入力したのに、登録したデータが残らない。</t>
    <phoneticPr fontId="26"/>
  </si>
  <si>
    <t>データを入力後は、必ず登録ボタンをクリックして下さい。</t>
    <phoneticPr fontId="26"/>
  </si>
  <si>
    <t>・データを入力して登録したのに、登録したデータが残らない。（その１）</t>
    <phoneticPr fontId="26"/>
  </si>
  <si>
    <t>登録した調査票Ａのデータは「SheetA」シートに、調査票Bのデータは「事業所_x」シート（x:事業所の登録番号）に保存され、紙イメージの調査票Ａ（「A-01」シート）と調査票Bのフロー図（「B-01」シート）には保存されません。従って、これらのシートが複数毎作成される事は有りません。</t>
    <phoneticPr fontId="26"/>
  </si>
  <si>
    <t>・データを入力して登録したのに、登録したデータが残らない。（その２）</t>
    <phoneticPr fontId="26"/>
  </si>
  <si>
    <t>ｔ</t>
    <phoneticPr fontId="3"/>
  </si>
  <si>
    <t>2011</t>
    <phoneticPr fontId="2"/>
  </si>
  <si>
    <t>2021</t>
    <phoneticPr fontId="2"/>
  </si>
  <si>
    <t>2109</t>
    <phoneticPr fontId="2"/>
  </si>
  <si>
    <t>2111</t>
    <phoneticPr fontId="2"/>
  </si>
  <si>
    <t>2112</t>
    <phoneticPr fontId="2"/>
  </si>
  <si>
    <t>2411</t>
    <phoneticPr fontId="2"/>
  </si>
  <si>
    <t>2421</t>
    <phoneticPr fontId="2"/>
  </si>
  <si>
    <t>2423</t>
    <phoneticPr fontId="2"/>
  </si>
  <si>
    <t>利器工匠具･手道具製造業(やすり,のこぎり,食卓用刃物を除く)</t>
    <phoneticPr fontId="2"/>
  </si>
  <si>
    <t>2424</t>
    <phoneticPr fontId="2"/>
  </si>
  <si>
    <t>2432</t>
    <phoneticPr fontId="2"/>
  </si>
  <si>
    <t>2433</t>
    <phoneticPr fontId="2"/>
  </si>
  <si>
    <t>2439</t>
    <phoneticPr fontId="2"/>
  </si>
  <si>
    <t>日本伸銅協会</t>
  </si>
  <si>
    <t>（社）日本アルミニウム協会</t>
  </si>
  <si>
    <t>（社）日本電線工業会</t>
  </si>
  <si>
    <t>（社）日本溶融亜鉛鍍金協会</t>
  </si>
  <si>
    <t>全国鍍金工業組合連合会</t>
  </si>
  <si>
    <t>（社）日本鍛圧機械工業会</t>
  </si>
  <si>
    <t>（社）日本工作機械工業会</t>
  </si>
  <si>
    <t>（社）日本フルードパワー工業会</t>
  </si>
  <si>
    <t>（社）日本バルブ工業会</t>
  </si>
  <si>
    <t>（社）日本ベアリング工業会</t>
  </si>
  <si>
    <t>（社）日本ロボット工業会</t>
  </si>
  <si>
    <t>日本自動販売機工業会</t>
  </si>
  <si>
    <t>その他再生資源卸売業</t>
  </si>
  <si>
    <t>保険・金融業、不動産業</t>
  </si>
  <si>
    <t>サービス業</t>
  </si>
  <si>
    <t>自動車・その他修理業</t>
  </si>
  <si>
    <t>産業廃棄物収集業</t>
  </si>
  <si>
    <t>産業廃棄物処理業</t>
  </si>
  <si>
    <t>公務・その他の業種</t>
  </si>
  <si>
    <t>小分類</t>
  </si>
  <si>
    <t>小分類（内容）</t>
    <rPh sb="0" eb="3">
      <t>ショウブンルイ</t>
    </rPh>
    <rPh sb="4" eb="6">
      <t>ナイヨウ</t>
    </rPh>
    <phoneticPr fontId="2"/>
  </si>
  <si>
    <t>農業・林業・水産業</t>
  </si>
  <si>
    <t>食料品製造業</t>
  </si>
  <si>
    <t>衣服その他の繊維製品製造業</t>
  </si>
  <si>
    <t>木材・木製品製造業</t>
  </si>
  <si>
    <t>印刷・同関連業</t>
  </si>
  <si>
    <t>プラスチック製品製造業</t>
  </si>
  <si>
    <t>ゴム製品製造業</t>
  </si>
  <si>
    <t>なめし革・同製品・毛皮製造業</t>
  </si>
  <si>
    <t>金属製品製造業</t>
  </si>
  <si>
    <t>精密機械器具製造業</t>
  </si>
  <si>
    <t>その他の製造業</t>
  </si>
  <si>
    <t>電気業</t>
  </si>
  <si>
    <t>ガス業</t>
  </si>
  <si>
    <t>熱供給業</t>
  </si>
  <si>
    <t>水道業</t>
  </si>
  <si>
    <t>空瓶・空缶等容器卸売業</t>
  </si>
  <si>
    <t>鉄スクラップ卸売業</t>
  </si>
  <si>
    <t>非鉄金属スクラップ卸売業</t>
  </si>
  <si>
    <t>保険・金融業・不動産業</t>
  </si>
  <si>
    <t>自動車・その他の修理業</t>
  </si>
  <si>
    <t>公務・その他の分類</t>
  </si>
  <si>
    <r>
      <t>　処理業者（処分業者）に処理・処分を委託した量をそのまま最終処分量として記載している例がかなり見られます。
　「廃油」「廃酸」「廃アルカリ」は、法令（廃棄物処理法施行令第6 条）により直接処分場に処分することは禁止されており、中間処理された残渣が最終処分場に埋め立てられています。
　また、紙くず、木くず等の可燃物も、一般的には焼却した残渣が最終処分場に埋め立てられています。このように「委託した量」のままでは、実態と大きくかけ離れた数値になります。
　処理業者（処分業者）からのマニフェスト、報告、聞き取り等による確認が必要になりますが、ご面倒でもお願いいたします。他の排出者の廃棄物と一括処理されている場合は、例えば、処理業者が採用している処理方法（例えば「焼却」）で発生した残渣量（率）からの推計で結構です。　＊</t>
    </r>
    <r>
      <rPr>
        <u/>
        <sz val="11"/>
        <rFont val="ＭＳ 明朝"/>
        <family val="1"/>
        <charset val="128"/>
      </rPr>
      <t>処理業者の焼却残渣発生率</t>
    </r>
    <r>
      <rPr>
        <sz val="11"/>
        <rFont val="ＭＳ 明朝"/>
        <family val="1"/>
        <charset val="128"/>
      </rPr>
      <t>×貴事業所が委託した量　　　　
　</t>
    </r>
    <rPh sb="1" eb="3">
      <t>ショリ</t>
    </rPh>
    <rPh sb="3" eb="5">
      <t>ギョウシャ</t>
    </rPh>
    <rPh sb="6" eb="8">
      <t>ショブン</t>
    </rPh>
    <rPh sb="8" eb="10">
      <t>ギョウシャ</t>
    </rPh>
    <rPh sb="12" eb="14">
      <t>ショリ</t>
    </rPh>
    <rPh sb="15" eb="17">
      <t>ショブン</t>
    </rPh>
    <rPh sb="18" eb="20">
      <t>イタク</t>
    </rPh>
    <rPh sb="22" eb="23">
      <t>リョウ</t>
    </rPh>
    <rPh sb="28" eb="30">
      <t>サイシュウ</t>
    </rPh>
    <rPh sb="30" eb="32">
      <t>ショブン</t>
    </rPh>
    <rPh sb="32" eb="33">
      <t>リョウ</t>
    </rPh>
    <rPh sb="36" eb="38">
      <t>キサイ</t>
    </rPh>
    <rPh sb="42" eb="43">
      <t>レイ</t>
    </rPh>
    <rPh sb="47" eb="48">
      <t>ミ</t>
    </rPh>
    <rPh sb="92" eb="94">
      <t>チョクセツ</t>
    </rPh>
    <rPh sb="123" eb="125">
      <t>サイシュウ</t>
    </rPh>
    <rPh sb="152" eb="153">
      <t>トウ</t>
    </rPh>
    <rPh sb="159" eb="162">
      <t>イッパンテキ</t>
    </rPh>
    <rPh sb="168" eb="170">
      <t>ザンサ</t>
    </rPh>
    <rPh sb="247" eb="249">
      <t>ホウコク</t>
    </rPh>
    <rPh sb="261" eb="263">
      <t>ヒツヨウ</t>
    </rPh>
    <rPh sb="271" eb="273">
      <t>メンドウ</t>
    </rPh>
    <rPh sb="276" eb="277">
      <t>ネガ</t>
    </rPh>
    <rPh sb="307" eb="308">
      <t>タト</t>
    </rPh>
    <rPh sb="327" eb="328">
      <t>タト</t>
    </rPh>
    <rPh sb="331" eb="333">
      <t>ショウキャク</t>
    </rPh>
    <rPh sb="344" eb="345">
      <t>リツ</t>
    </rPh>
    <rPh sb="359" eb="361">
      <t>ショリ</t>
    </rPh>
    <rPh sb="361" eb="363">
      <t>ギョウシャ</t>
    </rPh>
    <rPh sb="368" eb="370">
      <t>ハッセイ</t>
    </rPh>
    <rPh sb="370" eb="371">
      <t>リツ</t>
    </rPh>
    <rPh sb="372" eb="373">
      <t>キ</t>
    </rPh>
    <rPh sb="373" eb="376">
      <t>ジギョウショ</t>
    </rPh>
    <phoneticPr fontId="3"/>
  </si>
  <si>
    <t>ガラス・ｺﾝｸﾘｰﾄ・陶磁器くず</t>
    <phoneticPr fontId="3"/>
  </si>
  <si>
    <r>
      <t>1</t>
    </r>
    <r>
      <rPr>
        <sz val="10"/>
        <rFont val="ＭＳ 明朝"/>
        <family val="1"/>
        <charset val="128"/>
      </rPr>
      <t>42</t>
    </r>
    <phoneticPr fontId="2"/>
  </si>
  <si>
    <r>
      <t>0</t>
    </r>
    <r>
      <rPr>
        <sz val="10"/>
        <rFont val="ＭＳ 明朝"/>
        <family val="1"/>
        <charset val="128"/>
      </rPr>
      <t>11</t>
    </r>
    <phoneticPr fontId="2"/>
  </si>
  <si>
    <r>
      <t>0</t>
    </r>
    <r>
      <rPr>
        <sz val="10"/>
        <rFont val="ＭＳ 明朝"/>
        <family val="1"/>
        <charset val="128"/>
      </rPr>
      <t>21</t>
    </r>
    <phoneticPr fontId="2"/>
  </si>
  <si>
    <r>
      <t>0</t>
    </r>
    <r>
      <rPr>
        <sz val="10"/>
        <rFont val="ＭＳ 明朝"/>
        <family val="1"/>
        <charset val="128"/>
      </rPr>
      <t>23</t>
    </r>
    <phoneticPr fontId="2"/>
  </si>
  <si>
    <t>従業員数</t>
    <rPh sb="0" eb="3">
      <t>ジュウギョウイン</t>
    </rPh>
    <rPh sb="3" eb="4">
      <t>スウ</t>
    </rPh>
    <phoneticPr fontId="3"/>
  </si>
  <si>
    <t>事業所名</t>
    <rPh sb="0" eb="2">
      <t>ジギョウ</t>
    </rPh>
    <rPh sb="2" eb="3">
      <t>ショ</t>
    </rPh>
    <rPh sb="3" eb="4">
      <t>メイ</t>
    </rPh>
    <phoneticPr fontId="3"/>
  </si>
  <si>
    <t>種類名</t>
  </si>
  <si>
    <t>番号</t>
  </si>
  <si>
    <t>従業員数　原単位</t>
    <rPh sb="0" eb="3">
      <t>ジュウギョウイン</t>
    </rPh>
    <rPh sb="3" eb="4">
      <t>スウ</t>
    </rPh>
    <rPh sb="5" eb="6">
      <t>ゲン</t>
    </rPh>
    <rPh sb="6" eb="8">
      <t>タンイ</t>
    </rPh>
    <phoneticPr fontId="3"/>
  </si>
  <si>
    <t>022</t>
  </si>
  <si>
    <t>031</t>
  </si>
  <si>
    <t>032</t>
  </si>
  <si>
    <t>040</t>
  </si>
  <si>
    <t>062</t>
  </si>
  <si>
    <t>070</t>
  </si>
  <si>
    <t>080</t>
  </si>
  <si>
    <t>090</t>
  </si>
  <si>
    <t>100</t>
  </si>
  <si>
    <t>110</t>
  </si>
  <si>
    <t>　鉄くず</t>
    <phoneticPr fontId="3"/>
  </si>
  <si>
    <t>121</t>
  </si>
  <si>
    <t>　非鉄金属くず</t>
    <phoneticPr fontId="3"/>
  </si>
  <si>
    <t>122</t>
  </si>
  <si>
    <t>　ガラスくず</t>
    <phoneticPr fontId="3"/>
  </si>
  <si>
    <t>131</t>
  </si>
  <si>
    <t>　陶磁器くず</t>
    <phoneticPr fontId="3"/>
  </si>
  <si>
    <t>132</t>
  </si>
  <si>
    <t>　鋳物廃砂</t>
    <phoneticPr fontId="3"/>
  </si>
  <si>
    <t>141</t>
  </si>
  <si>
    <t>150</t>
  </si>
  <si>
    <t>注）「調査票記入要領」Ｐ４の表２参照。</t>
    <rPh sb="0" eb="1">
      <t>チュウ</t>
    </rPh>
    <rPh sb="3" eb="6">
      <t>チョウサヒョウ</t>
    </rPh>
    <rPh sb="6" eb="8">
      <t>キニュウ</t>
    </rPh>
    <rPh sb="8" eb="10">
      <t>ヨウリョウ</t>
    </rPh>
    <rPh sb="14" eb="15">
      <t>ヒョウ</t>
    </rPh>
    <rPh sb="16" eb="18">
      <t>サンショウ</t>
    </rPh>
    <phoneticPr fontId="22"/>
  </si>
  <si>
    <t>（数値の項目名を記入）</t>
    <rPh sb="1" eb="3">
      <t>スウチ</t>
    </rPh>
    <rPh sb="4" eb="6">
      <t>コウモク</t>
    </rPh>
    <rPh sb="6" eb="7">
      <t>メイ</t>
    </rPh>
    <rPh sb="8" eb="10">
      <t>キニュウ</t>
    </rPh>
    <phoneticPr fontId="3"/>
  </si>
  <si>
    <t>熱回収対象量</t>
    <rPh sb="0" eb="1">
      <t>ネツ</t>
    </rPh>
    <rPh sb="1" eb="6">
      <t>カイシュウタイショウリョウ</t>
    </rPh>
    <phoneticPr fontId="2"/>
  </si>
  <si>
    <t>（ｔ／年）</t>
    <phoneticPr fontId="2"/>
  </si>
  <si>
    <t xml:space="preserve">金属用金型・同部分品・附属品製造業 </t>
    <rPh sb="0" eb="2">
      <t>キンゾク</t>
    </rPh>
    <rPh sb="2" eb="3">
      <t>ヨウ</t>
    </rPh>
    <phoneticPr fontId="2"/>
  </si>
  <si>
    <t xml:space="preserve">非金属用金型・同部分品・附属品製造業 </t>
    <rPh sb="0" eb="1">
      <t>ヒ</t>
    </rPh>
    <phoneticPr fontId="2"/>
  </si>
  <si>
    <t>ロボット製造業</t>
    <rPh sb="4" eb="7">
      <t>セイゾウギョウ</t>
    </rPh>
    <phoneticPr fontId="2"/>
  </si>
  <si>
    <t>他に分類されない生産用機械・同部分品製造業</t>
    <rPh sb="0" eb="1">
      <t>タ</t>
    </rPh>
    <rPh sb="2" eb="4">
      <t>ブンルイ</t>
    </rPh>
    <rPh sb="8" eb="11">
      <t>セイサンヨウ</t>
    </rPh>
    <rPh sb="11" eb="13">
      <t>キカイ</t>
    </rPh>
    <rPh sb="14" eb="15">
      <t>ドウ</t>
    </rPh>
    <rPh sb="15" eb="18">
      <t>ブブンヒン</t>
    </rPh>
    <rPh sb="18" eb="21">
      <t>セイゾウギョウ</t>
    </rPh>
    <phoneticPr fontId="2"/>
  </si>
  <si>
    <t xml:space="preserve">複写機製造業 </t>
    <rPh sb="0" eb="2">
      <t>フクシャ</t>
    </rPh>
    <rPh sb="2" eb="3">
      <t>キ</t>
    </rPh>
    <rPh sb="3" eb="6">
      <t>セイゾウギョウ</t>
    </rPh>
    <phoneticPr fontId="2"/>
  </si>
  <si>
    <t xml:space="preserve">その他の事務用機械器具製造業 </t>
    <rPh sb="2" eb="3">
      <t>タ</t>
    </rPh>
    <rPh sb="4" eb="7">
      <t>ジムヨウ</t>
    </rPh>
    <rPh sb="7" eb="9">
      <t>キカイ</t>
    </rPh>
    <rPh sb="9" eb="11">
      <t>キグ</t>
    </rPh>
    <rPh sb="11" eb="14">
      <t>セイゾウギョウ</t>
    </rPh>
    <phoneticPr fontId="2"/>
  </si>
  <si>
    <t>サービス用機械器具製造業</t>
    <rPh sb="4" eb="5">
      <t>ヨウ</t>
    </rPh>
    <rPh sb="5" eb="7">
      <t>キカイ</t>
    </rPh>
    <rPh sb="7" eb="9">
      <t>キグ</t>
    </rPh>
    <rPh sb="9" eb="12">
      <t>セイゾウギョウ</t>
    </rPh>
    <phoneticPr fontId="2"/>
  </si>
  <si>
    <t xml:space="preserve">娯楽用機械製造業 </t>
    <rPh sb="2" eb="3">
      <t>ヨウ</t>
    </rPh>
    <phoneticPr fontId="2"/>
  </si>
  <si>
    <t>その他のサービス用・娯楽用機械器具製造業</t>
    <rPh sb="2" eb="3">
      <t>タ</t>
    </rPh>
    <rPh sb="8" eb="9">
      <t>ヨウ</t>
    </rPh>
    <rPh sb="10" eb="12">
      <t>ゴラク</t>
    </rPh>
    <rPh sb="12" eb="13">
      <t>ヨウ</t>
    </rPh>
    <rPh sb="13" eb="15">
      <t>キカイ</t>
    </rPh>
    <rPh sb="15" eb="17">
      <t>キグ</t>
    </rPh>
    <rPh sb="17" eb="20">
      <t>セイゾウギョウ</t>
    </rPh>
    <phoneticPr fontId="2"/>
  </si>
  <si>
    <t xml:space="preserve">写真機・映画用機械・同附属品製造業 </t>
    <rPh sb="4" eb="7">
      <t>エイガヨウ</t>
    </rPh>
    <rPh sb="7" eb="9">
      <t>キカイ</t>
    </rPh>
    <phoneticPr fontId="2"/>
  </si>
  <si>
    <t>光電変換素子製造業</t>
    <rPh sb="2" eb="4">
      <t>ヘンカン</t>
    </rPh>
    <rPh sb="4" eb="6">
      <t>ソシ</t>
    </rPh>
    <rPh sb="6" eb="9">
      <t>セイゾウギョウ</t>
    </rPh>
    <phoneticPr fontId="2"/>
  </si>
  <si>
    <t>自動車車体・付随車製造業、自動車部品・付属品製造業</t>
    <rPh sb="0" eb="3">
      <t>ジドウシャ</t>
    </rPh>
    <rPh sb="3" eb="5">
      <t>シャタイ</t>
    </rPh>
    <rPh sb="6" eb="8">
      <t>フズイ</t>
    </rPh>
    <rPh sb="8" eb="9">
      <t>シャ</t>
    </rPh>
    <rPh sb="9" eb="12">
      <t>セイゾウギョウ</t>
    </rPh>
    <rPh sb="13" eb="16">
      <t>ジドウシャ</t>
    </rPh>
    <rPh sb="16" eb="18">
      <t>ブヒン</t>
    </rPh>
    <rPh sb="19" eb="22">
      <t>フゾクヒン</t>
    </rPh>
    <rPh sb="22" eb="25">
      <t>セイゾウギョウ</t>
    </rPh>
    <phoneticPr fontId="26"/>
  </si>
  <si>
    <t>印刷・同関連業</t>
    <rPh sb="0" eb="2">
      <t>インサツ</t>
    </rPh>
    <rPh sb="3" eb="4">
      <t>ドウ</t>
    </rPh>
    <rPh sb="4" eb="6">
      <t>カンレン</t>
    </rPh>
    <rPh sb="6" eb="7">
      <t>ギョウ</t>
    </rPh>
    <phoneticPr fontId="26"/>
  </si>
  <si>
    <t>その他の輸送用機械器具製造業</t>
    <rPh sb="2" eb="3">
      <t>タ</t>
    </rPh>
    <rPh sb="4" eb="7">
      <t>ユソウヨウ</t>
    </rPh>
    <rPh sb="7" eb="9">
      <t>キカイ</t>
    </rPh>
    <rPh sb="9" eb="11">
      <t>キグ</t>
    </rPh>
    <rPh sb="11" eb="14">
      <t>セイゾウギョウ</t>
    </rPh>
    <phoneticPr fontId="26"/>
  </si>
  <si>
    <t>化学工業</t>
    <rPh sb="0" eb="2">
      <t>カガク</t>
    </rPh>
    <rPh sb="2" eb="4">
      <t>コウギョウ</t>
    </rPh>
    <phoneticPr fontId="26"/>
  </si>
  <si>
    <t>化学肥料製造業</t>
    <rPh sb="0" eb="2">
      <t>カガク</t>
    </rPh>
    <rPh sb="2" eb="4">
      <t>ヒリョウ</t>
    </rPh>
    <rPh sb="4" eb="7">
      <t>セイゾウギョウ</t>
    </rPh>
    <phoneticPr fontId="26"/>
  </si>
  <si>
    <t>精密機械器具製造業</t>
    <rPh sb="0" eb="2">
      <t>セイミツ</t>
    </rPh>
    <rPh sb="2" eb="4">
      <t>キカイ</t>
    </rPh>
    <rPh sb="4" eb="6">
      <t>キグ</t>
    </rPh>
    <rPh sb="6" eb="9">
      <t>セイゾウギョウ</t>
    </rPh>
    <phoneticPr fontId="26"/>
  </si>
  <si>
    <t>無機化学工業製品製造業</t>
    <rPh sb="0" eb="2">
      <t>ムキ</t>
    </rPh>
    <rPh sb="2" eb="4">
      <t>カガク</t>
    </rPh>
    <rPh sb="4" eb="6">
      <t>コウギョウ</t>
    </rPh>
    <rPh sb="6" eb="8">
      <t>セイヒン</t>
    </rPh>
    <rPh sb="8" eb="11">
      <t>セイゾウギョウ</t>
    </rPh>
    <phoneticPr fontId="26"/>
  </si>
  <si>
    <t>その他の製造業</t>
    <rPh sb="2" eb="3">
      <t>タ</t>
    </rPh>
    <rPh sb="4" eb="7">
      <t>セイゾウギョウ</t>
    </rPh>
    <phoneticPr fontId="26"/>
  </si>
  <si>
    <t>有機化学工業製品製造業</t>
    <rPh sb="0" eb="2">
      <t>ユウキ</t>
    </rPh>
    <rPh sb="2" eb="4">
      <t>カガク</t>
    </rPh>
    <rPh sb="4" eb="6">
      <t>コウギョウ</t>
    </rPh>
    <rPh sb="6" eb="8">
      <t>セイヒン</t>
    </rPh>
    <rPh sb="8" eb="11">
      <t>セイゾウギョウ</t>
    </rPh>
    <phoneticPr fontId="26"/>
  </si>
  <si>
    <t>電気業</t>
    <rPh sb="0" eb="3">
      <t>デンキギョウ</t>
    </rPh>
    <phoneticPr fontId="26"/>
  </si>
  <si>
    <t>化学繊維製造業</t>
    <rPh sb="0" eb="2">
      <t>カガク</t>
    </rPh>
    <rPh sb="2" eb="4">
      <t>センイ</t>
    </rPh>
    <rPh sb="4" eb="7">
      <t>セイゾウギョウ</t>
    </rPh>
    <phoneticPr fontId="26"/>
  </si>
  <si>
    <t>ガス業</t>
    <rPh sb="2" eb="3">
      <t>ギョウ</t>
    </rPh>
    <phoneticPr fontId="26"/>
  </si>
  <si>
    <r>
      <t>021</t>
    </r>
    <r>
      <rPr>
        <sz val="10"/>
        <rFont val="ＭＳ 明朝"/>
        <family val="1"/>
        <charset val="128"/>
      </rPr>
      <t>0</t>
    </r>
    <phoneticPr fontId="2"/>
  </si>
  <si>
    <r>
      <t>021</t>
    </r>
    <r>
      <rPr>
        <sz val="10"/>
        <rFont val="ＭＳ 明朝"/>
        <family val="1"/>
        <charset val="128"/>
      </rPr>
      <t>1</t>
    </r>
    <phoneticPr fontId="2"/>
  </si>
  <si>
    <t>　有機性スラッジ</t>
    <phoneticPr fontId="3"/>
  </si>
  <si>
    <t>　有機・無機の混合スラッジ</t>
    <phoneticPr fontId="3"/>
  </si>
  <si>
    <t>廃油</t>
    <rPh sb="0" eb="2">
      <t>ハイユ</t>
    </rPh>
    <phoneticPr fontId="3"/>
  </si>
  <si>
    <t>　塩素系廃溶剤類以外の廃油</t>
    <rPh sb="7" eb="8">
      <t>ルイ</t>
    </rPh>
    <rPh sb="8" eb="10">
      <t>イガイ</t>
    </rPh>
    <rPh sb="11" eb="13">
      <t>ハイユ</t>
    </rPh>
    <phoneticPr fontId="3"/>
  </si>
  <si>
    <t>　塩素系廃溶剤類</t>
    <rPh sb="7" eb="8">
      <t>ルイ</t>
    </rPh>
    <phoneticPr fontId="3"/>
  </si>
  <si>
    <t>廃プラスチック類</t>
    <rPh sb="7" eb="8">
      <t>ルイ</t>
    </rPh>
    <phoneticPr fontId="3"/>
  </si>
  <si>
    <t>　合成ゴムくず以外</t>
    <rPh sb="1" eb="3">
      <t>ゴウセイ</t>
    </rPh>
    <rPh sb="7" eb="9">
      <t>イガイ</t>
    </rPh>
    <phoneticPr fontId="3"/>
  </si>
  <si>
    <t>動物系固形不要物</t>
  </si>
  <si>
    <t>101</t>
  </si>
  <si>
    <t>金属くず</t>
    <rPh sb="0" eb="2">
      <t>キンゾク</t>
    </rPh>
    <phoneticPr fontId="3"/>
  </si>
  <si>
    <t>鉱さい</t>
    <rPh sb="0" eb="1">
      <t>コウギョウ</t>
    </rPh>
    <phoneticPr fontId="3"/>
  </si>
  <si>
    <t>　スラグ類</t>
    <rPh sb="4" eb="5">
      <t>ルイ</t>
    </rPh>
    <phoneticPr fontId="3"/>
  </si>
  <si>
    <t>1420</t>
  </si>
  <si>
    <t>1422</t>
  </si>
  <si>
    <t>1423</t>
  </si>
  <si>
    <t>1430</t>
  </si>
  <si>
    <t>がれき類</t>
    <rPh sb="3" eb="4">
      <t>ルイ</t>
    </rPh>
    <phoneticPr fontId="3"/>
  </si>
  <si>
    <t>1800</t>
  </si>
  <si>
    <t>1810</t>
  </si>
  <si>
    <t>不明</t>
    <rPh sb="0" eb="2">
      <t>フメイ</t>
    </rPh>
    <phoneticPr fontId="3"/>
  </si>
  <si>
    <t>位置</t>
    <rPh sb="0" eb="2">
      <t>イチ</t>
    </rPh>
    <phoneticPr fontId="3"/>
  </si>
  <si>
    <t>小計</t>
    <rPh sb="0" eb="2">
      <t>ショウケイ</t>
    </rPh>
    <phoneticPr fontId="3"/>
  </si>
  <si>
    <t>細分類計</t>
    <rPh sb="0" eb="3">
      <t>サイブンルイ</t>
    </rPh>
    <rPh sb="3" eb="4">
      <t>ケイ</t>
    </rPh>
    <phoneticPr fontId="2"/>
  </si>
  <si>
    <t>0110</t>
  </si>
  <si>
    <t>0111</t>
  </si>
  <si>
    <t>0210</t>
  </si>
  <si>
    <t>0211</t>
  </si>
  <si>
    <t>160</t>
  </si>
  <si>
    <t>170</t>
  </si>
  <si>
    <t>付表B-1
種類</t>
    <rPh sb="0" eb="2">
      <t>フヒョウ</t>
    </rPh>
    <rPh sb="6" eb="8">
      <t>シュルイ</t>
    </rPh>
    <phoneticPr fontId="3"/>
  </si>
  <si>
    <t>番
号</t>
    <rPh sb="0" eb="3">
      <t>バンゴウ</t>
    </rPh>
    <phoneticPr fontId="3"/>
  </si>
  <si>
    <t>都道府
県名</t>
    <rPh sb="0" eb="5">
      <t>トドウフケン</t>
    </rPh>
    <rPh sb="5" eb="6">
      <t>メイ</t>
    </rPh>
    <phoneticPr fontId="3"/>
  </si>
  <si>
    <t>団体名</t>
    <rPh sb="0" eb="2">
      <t>ダンタイ</t>
    </rPh>
    <rPh sb="2" eb="3">
      <t>メイ</t>
    </rPh>
    <phoneticPr fontId="3"/>
  </si>
  <si>
    <t>資本金ランク</t>
    <rPh sb="0" eb="3">
      <t>シホンキン</t>
    </rPh>
    <phoneticPr fontId="3"/>
  </si>
  <si>
    <t>発生</t>
    <rPh sb="0" eb="2">
      <t>ハッセイ</t>
    </rPh>
    <phoneticPr fontId="3"/>
  </si>
  <si>
    <t>非鉄</t>
    <rPh sb="0" eb="2">
      <t>ヒテツ</t>
    </rPh>
    <phoneticPr fontId="3"/>
  </si>
  <si>
    <t>自社内で再資源化</t>
    <rPh sb="0" eb="2">
      <t>ジシャ</t>
    </rPh>
    <rPh sb="2" eb="3">
      <t>ナイ</t>
    </rPh>
    <rPh sb="4" eb="5">
      <t>サイ</t>
    </rPh>
    <rPh sb="5" eb="8">
      <t>シゲンカ</t>
    </rPh>
    <phoneticPr fontId="2"/>
  </si>
  <si>
    <t>再使用</t>
    <rPh sb="0" eb="1">
      <t>サイリヨウ</t>
    </rPh>
    <rPh sb="1" eb="3">
      <t>シヨウ</t>
    </rPh>
    <phoneticPr fontId="3"/>
  </si>
  <si>
    <t>処理・処分経費を削減するため</t>
    <rPh sb="0" eb="2">
      <t>ショリ</t>
    </rPh>
    <rPh sb="3" eb="5">
      <t>ショブン</t>
    </rPh>
    <rPh sb="5" eb="7">
      <t>ケイヒ</t>
    </rPh>
    <rPh sb="8" eb="10">
      <t>サクゲン</t>
    </rPh>
    <phoneticPr fontId="3"/>
  </si>
  <si>
    <t>1億円未満</t>
    <rPh sb="1" eb="3">
      <t>オクエン</t>
    </rPh>
    <rPh sb="3" eb="5">
      <t>ミマン</t>
    </rPh>
    <phoneticPr fontId="3"/>
  </si>
  <si>
    <t>発生する</t>
    <rPh sb="0" eb="2">
      <t>ハッセイ</t>
    </rPh>
    <phoneticPr fontId="3"/>
  </si>
  <si>
    <t>鉱山保安法の適用を受ける製錬所</t>
    <rPh sb="0" eb="2">
      <t>コウザン</t>
    </rPh>
    <rPh sb="2" eb="4">
      <t>ホアン</t>
    </rPh>
    <rPh sb="4" eb="5">
      <t>ホウ</t>
    </rPh>
    <rPh sb="6" eb="8">
      <t>テキヨウ</t>
    </rPh>
    <rPh sb="9" eb="10">
      <t>ウ</t>
    </rPh>
    <rPh sb="12" eb="14">
      <t>セイレン</t>
    </rPh>
    <rPh sb="14" eb="15">
      <t>ジョ</t>
    </rPh>
    <phoneticPr fontId="3"/>
  </si>
  <si>
    <t>0110</t>
    <phoneticPr fontId="2"/>
  </si>
  <si>
    <t>03</t>
  </si>
  <si>
    <t>食品加工品（調味料、スープ、食用油脂、調理食品を含む)、その他加工品（非食用）</t>
    <rPh sb="0" eb="2">
      <t>ショクヒン</t>
    </rPh>
    <rPh sb="4" eb="5">
      <t>ヒン</t>
    </rPh>
    <rPh sb="6" eb="9">
      <t>チョウミリョウ</t>
    </rPh>
    <rPh sb="24" eb="25">
      <t>フク</t>
    </rPh>
    <rPh sb="30" eb="31">
      <t>タ</t>
    </rPh>
    <rPh sb="31" eb="34">
      <t>カコウヒン</t>
    </rPh>
    <rPh sb="35" eb="36">
      <t>ヒ</t>
    </rPh>
    <rPh sb="36" eb="38">
      <t>ショクヨウ</t>
    </rPh>
    <phoneticPr fontId="3"/>
  </si>
  <si>
    <t>食品原材料、原皮、原羽毛、油脂用種子等、天然染料、生薬原料（木材を除く）</t>
    <rPh sb="16" eb="18">
      <t>シュシ</t>
    </rPh>
    <rPh sb="18" eb="19">
      <t>トウ</t>
    </rPh>
    <rPh sb="20" eb="22">
      <t>テンネン</t>
    </rPh>
    <rPh sb="22" eb="24">
      <t>センリョウ</t>
    </rPh>
    <rPh sb="25" eb="27">
      <t>ショウヤク</t>
    </rPh>
    <rPh sb="27" eb="29">
      <t>ゲンリョウ</t>
    </rPh>
    <phoneticPr fontId="3"/>
  </si>
  <si>
    <t>・調査票Ｂのフロー図が１つしか表示されない。</t>
    <phoneticPr fontId="26"/>
  </si>
  <si>
    <t>調査票Ｂのフロー図は、廃棄物を変更する度に表示内容が書き換えられるシステムです。複数の廃棄物のフロー図は残りません。</t>
    <phoneticPr fontId="26"/>
  </si>
  <si>
    <t>・調査票の印刷は、どのようにするのか？</t>
    <phoneticPr fontId="26"/>
  </si>
  <si>
    <r>
      <t>4.</t>
    </r>
    <r>
      <rPr>
        <sz val="11"/>
        <rFont val="ＭＳ Ｐ明朝"/>
        <family val="1"/>
        <charset val="128"/>
      </rPr>
      <t>データの修正</t>
    </r>
    <phoneticPr fontId="26"/>
  </si>
  <si>
    <t>・データを修正したいのですが、「A-01」シートと「B-01」シートのデータをどのように修正したら良いですか？</t>
    <phoneticPr fontId="26"/>
  </si>
  <si>
    <t>0110</t>
    <phoneticPr fontId="2"/>
  </si>
  <si>
    <t>燃えがら（石炭灰以外）</t>
    <rPh sb="0" eb="1">
      <t>モ</t>
    </rPh>
    <rPh sb="5" eb="7">
      <t>セキタン</t>
    </rPh>
    <rPh sb="7" eb="8">
      <t>ハイ</t>
    </rPh>
    <rPh sb="8" eb="10">
      <t>イガイ</t>
    </rPh>
    <phoneticPr fontId="2"/>
  </si>
  <si>
    <t>炉内や炉底に残留している燃焼、焼却後の残留物
コークス灰、重油燃焼灰、炉掃出物、等
（石炭灰以外のもの）</t>
    <rPh sb="0" eb="2">
      <t>ロナイ</t>
    </rPh>
    <rPh sb="3" eb="4">
      <t>ロ</t>
    </rPh>
    <rPh sb="4" eb="5">
      <t>ソコ</t>
    </rPh>
    <rPh sb="6" eb="8">
      <t>ザンリュウ</t>
    </rPh>
    <rPh sb="12" eb="14">
      <t>ネンショウ</t>
    </rPh>
    <rPh sb="15" eb="17">
      <t>ショウキャク</t>
    </rPh>
    <rPh sb="17" eb="18">
      <t>ゴ</t>
    </rPh>
    <rPh sb="19" eb="21">
      <t>ザンリュウ</t>
    </rPh>
    <rPh sb="21" eb="22">
      <t>ブツ</t>
    </rPh>
    <rPh sb="27" eb="28">
      <t>ハイ</t>
    </rPh>
    <rPh sb="29" eb="31">
      <t>ジュウユ</t>
    </rPh>
    <rPh sb="31" eb="33">
      <t>ネンショウ</t>
    </rPh>
    <rPh sb="33" eb="34">
      <t>ハイ</t>
    </rPh>
    <rPh sb="35" eb="36">
      <t>ロ</t>
    </rPh>
    <rPh sb="36" eb="37">
      <t>ハ</t>
    </rPh>
    <rPh sb="37" eb="39">
      <t>デモノ</t>
    </rPh>
    <rPh sb="40" eb="41">
      <t>トウ</t>
    </rPh>
    <rPh sb="43" eb="45">
      <t>セキタン</t>
    </rPh>
    <rPh sb="45" eb="46">
      <t>バイ</t>
    </rPh>
    <rPh sb="46" eb="48">
      <t>イガイ</t>
    </rPh>
    <phoneticPr fontId="2"/>
  </si>
  <si>
    <t>浄水場沈殿汚泥、中和沈殿汚泥（ｶﾙｼｳﾑ、ﾅﾄﾘｳﾑ等の塩）、めっき汚泥、砕石ｽﾗｯｼﾞ、ﾍﾞﾝﾅｲﾄ汚泥、きら、ｶｰﾊﾞｲﾄかす、炭酸ｶﾙｼｳﾑかす、ｿ-ﾀﾞ灰かす、塩水ﾏｯﾄﾞ、赤泥、不良ｾﾒﾝﾄ、不要生ｺﾝｸﾘｰﾄ、金剛砂でい、晒粉かす、廃触媒、ﾀﾙｸかす、釉薬かす、廃ろ過材（ｹｲ藻土かす、ﾊﾟｰﾗｲﾄかす）、廃白土、排煙脱硫石こう等
（磨き砂スラッジ以外のもの）</t>
    <rPh sb="173" eb="174">
      <t>ミガ</t>
    </rPh>
    <rPh sb="175" eb="176">
      <t>スナ</t>
    </rPh>
    <rPh sb="180" eb="182">
      <t>イガイ</t>
    </rPh>
    <phoneticPr fontId="2"/>
  </si>
  <si>
    <t>0211</t>
    <phoneticPr fontId="2"/>
  </si>
  <si>
    <t>有機・無機の混合スラッジ（磨き砂以外）</t>
    <rPh sb="0" eb="2">
      <t>ユウキ</t>
    </rPh>
    <rPh sb="3" eb="5">
      <t>ムキ</t>
    </rPh>
    <rPh sb="6" eb="8">
      <t>コンゴウ</t>
    </rPh>
    <phoneticPr fontId="2"/>
  </si>
  <si>
    <t>処理量・再資源化量・処分量は、原則的に次の関係にあります。
(Ｃ３)自社中間処理後の中間処理委託残さ量  
＋ (Ｅ３)直接中間処理委託残さ量 
＋ (Ｄ１)自社中間処理後最終残さ量
＝ (Ｈ)中間処理後再資源化量 ＋ (Ｉ)中間処理後最終処分量</t>
    <rPh sb="48" eb="49">
      <t>ザン</t>
    </rPh>
    <rPh sb="60" eb="62">
      <t>チョクセツ</t>
    </rPh>
    <rPh sb="62" eb="64">
      <t>チュウカン</t>
    </rPh>
    <rPh sb="64" eb="66">
      <t>ショリ</t>
    </rPh>
    <rPh sb="66" eb="68">
      <t>イタク</t>
    </rPh>
    <rPh sb="79" eb="81">
      <t>ジシャ</t>
    </rPh>
    <rPh sb="81" eb="83">
      <t>チュウカン</t>
    </rPh>
    <rPh sb="83" eb="85">
      <t>ショリ</t>
    </rPh>
    <rPh sb="85" eb="86">
      <t>ゴ</t>
    </rPh>
    <rPh sb="86" eb="88">
      <t>サイシュウ</t>
    </rPh>
    <rPh sb="88" eb="89">
      <t>ザン</t>
    </rPh>
    <rPh sb="90" eb="91">
      <t>リョウ</t>
    </rPh>
    <rPh sb="97" eb="99">
      <t>チュウカン</t>
    </rPh>
    <rPh sb="99" eb="101">
      <t>ショリ</t>
    </rPh>
    <rPh sb="101" eb="102">
      <t>ゴ</t>
    </rPh>
    <rPh sb="102" eb="106">
      <t>サイシゲンカ</t>
    </rPh>
    <rPh sb="106" eb="107">
      <t>リョウ</t>
    </rPh>
    <rPh sb="113" eb="115">
      <t>チュウカン</t>
    </rPh>
    <rPh sb="115" eb="117">
      <t>ショリ</t>
    </rPh>
    <rPh sb="117" eb="118">
      <t>ゴ</t>
    </rPh>
    <rPh sb="118" eb="120">
      <t>サイシュウ</t>
    </rPh>
    <rPh sb="120" eb="122">
      <t>ショブン</t>
    </rPh>
    <rPh sb="122" eb="123">
      <t>リョウ</t>
    </rPh>
    <phoneticPr fontId="26"/>
  </si>
  <si>
    <t>発生量・処理量・再資源化量・処分量は、原則的に次の関係にあります。
(Ａ２)産業廃棄物発生量
＝ (Ｂ２)自社中間処理対象量 ＋ (Ｅ２)直接中間処理委託対象量
＋ (Ｆ)直接再資源化量 ＋ (Ｇ)直接最終処分量</t>
    <rPh sb="38" eb="40">
      <t>サンギョウ</t>
    </rPh>
    <rPh sb="40" eb="43">
      <t>ハイキブツ</t>
    </rPh>
    <rPh sb="43" eb="45">
      <t>ハッセイ</t>
    </rPh>
    <rPh sb="45" eb="46">
      <t>リョウ</t>
    </rPh>
    <rPh sb="53" eb="55">
      <t>ジシャ</t>
    </rPh>
    <rPh sb="55" eb="57">
      <t>チュウカン</t>
    </rPh>
    <rPh sb="57" eb="59">
      <t>ショリ</t>
    </rPh>
    <rPh sb="59" eb="61">
      <t>タイショウ</t>
    </rPh>
    <rPh sb="61" eb="62">
      <t>リョウ</t>
    </rPh>
    <rPh sb="69" eb="71">
      <t>チョクセツ</t>
    </rPh>
    <rPh sb="71" eb="73">
      <t>チュウカン</t>
    </rPh>
    <rPh sb="73" eb="75">
      <t>ショリ</t>
    </rPh>
    <rPh sb="75" eb="77">
      <t>イタク</t>
    </rPh>
    <rPh sb="77" eb="79">
      <t>タイショウ</t>
    </rPh>
    <rPh sb="79" eb="80">
      <t>リョウ</t>
    </rPh>
    <rPh sb="86" eb="88">
      <t>チョクセツ</t>
    </rPh>
    <rPh sb="88" eb="92">
      <t>サイシゲンカ</t>
    </rPh>
    <rPh sb="92" eb="93">
      <t>リョウ</t>
    </rPh>
    <rPh sb="99" eb="101">
      <t>チョクセツ</t>
    </rPh>
    <rPh sb="101" eb="103">
      <t>サイシュウ</t>
    </rPh>
    <rPh sb="103" eb="105">
      <t>ショブン</t>
    </rPh>
    <rPh sb="105" eb="106">
      <t>リョウ</t>
    </rPh>
    <phoneticPr fontId="26"/>
  </si>
  <si>
    <t>自社処分場（t／年）　　（遮断型）</t>
  </si>
  <si>
    <t>処理業者　　処分場　　（t／年）　　（安定型）</t>
  </si>
  <si>
    <t>処理業者　処分場　　　（t／年）　　（管理型）</t>
  </si>
  <si>
    <t>処理業者　　処分場　　　（t／年）　　（遮断型）</t>
  </si>
  <si>
    <t>直接　　　再資源化　自社内　　　　　　　（t/年）</t>
    <rPh sb="10" eb="12">
      <t>ジシャ</t>
    </rPh>
    <rPh sb="12" eb="13">
      <t>ナイ</t>
    </rPh>
    <phoneticPr fontId="2"/>
  </si>
  <si>
    <t>直接　　　再資源化　有償譲渡　　　　　　（t/年）</t>
    <rPh sb="10" eb="12">
      <t>ユウショウ</t>
    </rPh>
    <rPh sb="12" eb="14">
      <t>ジョウト</t>
    </rPh>
    <phoneticPr fontId="2"/>
  </si>
  <si>
    <t>直接　　　再資源化　無償譲渡　　　　（t/年）</t>
    <rPh sb="10" eb="12">
      <t>ムショウ</t>
    </rPh>
    <rPh sb="12" eb="14">
      <t>ジョウト</t>
    </rPh>
    <phoneticPr fontId="2"/>
  </si>
  <si>
    <t>影響あり</t>
    <rPh sb="0" eb="2">
      <t>エイキョウ</t>
    </rPh>
    <phoneticPr fontId="3"/>
  </si>
  <si>
    <t>影響なし</t>
    <rPh sb="0" eb="2">
      <t>エイキョウ</t>
    </rPh>
    <phoneticPr fontId="3"/>
  </si>
  <si>
    <t>震災</t>
    <rPh sb="0" eb="2">
      <t>シンサイ</t>
    </rPh>
    <phoneticPr fontId="2"/>
  </si>
  <si>
    <t>団体拡大推計用数値</t>
    <rPh sb="0" eb="2">
      <t>ダンタイ</t>
    </rPh>
    <rPh sb="2" eb="4">
      <t>カクダイ</t>
    </rPh>
    <rPh sb="4" eb="6">
      <t>スイケイ</t>
    </rPh>
    <rPh sb="6" eb="7">
      <t>ヨウ</t>
    </rPh>
    <rPh sb="7" eb="9">
      <t>スウチ</t>
    </rPh>
    <phoneticPr fontId="2"/>
  </si>
  <si>
    <t>B41</t>
    <phoneticPr fontId="2"/>
  </si>
  <si>
    <t>B42</t>
    <phoneticPr fontId="2"/>
  </si>
  <si>
    <t>C2</t>
    <phoneticPr fontId="2"/>
  </si>
  <si>
    <t>C3</t>
    <phoneticPr fontId="2"/>
  </si>
  <si>
    <t>C41</t>
    <phoneticPr fontId="2"/>
  </si>
  <si>
    <t>C42</t>
    <phoneticPr fontId="2"/>
  </si>
  <si>
    <t>E2</t>
    <phoneticPr fontId="2"/>
  </si>
  <si>
    <t>E3</t>
    <phoneticPr fontId="2"/>
  </si>
  <si>
    <t>E41</t>
    <phoneticPr fontId="2"/>
  </si>
  <si>
    <t>調査票B：入力・操作の説明</t>
    <rPh sb="0" eb="3">
      <t>チョウサヒョウ</t>
    </rPh>
    <rPh sb="5" eb="7">
      <t>ニュウリョク</t>
    </rPh>
    <rPh sb="8" eb="10">
      <t>ソウサ</t>
    </rPh>
    <rPh sb="11" eb="13">
      <t>セツメイ</t>
    </rPh>
    <phoneticPr fontId="26"/>
  </si>
  <si>
    <t>廃棄物データの追加入力</t>
  </si>
  <si>
    <t>ファイルの上書き保存</t>
  </si>
  <si>
    <t>「保存」ボタン</t>
    <rPh sb="1" eb="3">
      <t>ホゾン</t>
    </rPh>
    <phoneticPr fontId="26"/>
  </si>
  <si>
    <t>「調査票Ｂ登録」ボタン</t>
    <rPh sb="1" eb="4">
      <t>チョウサヒョウ</t>
    </rPh>
    <rPh sb="5" eb="7">
      <t>トウロク</t>
    </rPh>
    <phoneticPr fontId="26"/>
  </si>
  <si>
    <t>登録済みデータの修正</t>
  </si>
  <si>
    <t>「終了」ボタン</t>
    <rPh sb="1" eb="3">
      <t>シュウリョウ</t>
    </rPh>
    <phoneticPr fontId="26"/>
  </si>
  <si>
    <t>廃プラスチック類</t>
    <rPh sb="0" eb="1">
      <t>ハイ</t>
    </rPh>
    <rPh sb="7" eb="8">
      <t>ルイ</t>
    </rPh>
    <phoneticPr fontId="2"/>
  </si>
  <si>
    <t>紙くず</t>
    <rPh sb="0" eb="1">
      <t>カミ</t>
    </rPh>
    <phoneticPr fontId="2"/>
  </si>
  <si>
    <t>木くず</t>
    <rPh sb="0" eb="1">
      <t>キ</t>
    </rPh>
    <phoneticPr fontId="2"/>
  </si>
  <si>
    <t>繊維くず</t>
    <rPh sb="0" eb="2">
      <t>センイ</t>
    </rPh>
    <phoneticPr fontId="2"/>
  </si>
  <si>
    <t>動植物性残渣</t>
    <rPh sb="0" eb="3">
      <t>ドウショクブツ</t>
    </rPh>
    <rPh sb="3" eb="4">
      <t>セイ</t>
    </rPh>
    <rPh sb="4" eb="5">
      <t>ザン</t>
    </rPh>
    <phoneticPr fontId="2"/>
  </si>
  <si>
    <t>金属くず</t>
    <rPh sb="0" eb="2">
      <t>キンゾク</t>
    </rPh>
    <phoneticPr fontId="2"/>
  </si>
  <si>
    <t>鉱さい</t>
    <rPh sb="0" eb="1">
      <t>コウギョウ</t>
    </rPh>
    <phoneticPr fontId="2"/>
  </si>
  <si>
    <t>がれき類</t>
    <rPh sb="3" eb="4">
      <t>ルイ</t>
    </rPh>
    <phoneticPr fontId="2"/>
  </si>
  <si>
    <t>動物のふん尿</t>
    <rPh sb="0" eb="2">
      <t>ドウブツ</t>
    </rPh>
    <rPh sb="3" eb="6">
      <t>フンニョウ</t>
    </rPh>
    <phoneticPr fontId="2"/>
  </si>
  <si>
    <t>動物の死体</t>
    <rPh sb="0" eb="2">
      <t>ドウブツ</t>
    </rPh>
    <rPh sb="3" eb="5">
      <t>シタイ</t>
    </rPh>
    <phoneticPr fontId="2"/>
  </si>
  <si>
    <t>2145</t>
    <phoneticPr fontId="2"/>
  </si>
  <si>
    <t>2146</t>
    <phoneticPr fontId="2"/>
  </si>
  <si>
    <t>2147</t>
    <phoneticPr fontId="2"/>
  </si>
  <si>
    <t>2148</t>
    <phoneticPr fontId="2"/>
  </si>
  <si>
    <t>2149</t>
    <phoneticPr fontId="2"/>
  </si>
  <si>
    <t>2151</t>
    <phoneticPr fontId="2"/>
  </si>
  <si>
    <t>2152</t>
    <phoneticPr fontId="2"/>
  </si>
  <si>
    <t>2159</t>
    <phoneticPr fontId="2"/>
  </si>
  <si>
    <t>2161</t>
    <phoneticPr fontId="2"/>
  </si>
  <si>
    <t>2169</t>
    <phoneticPr fontId="2"/>
  </si>
  <si>
    <t>2171</t>
    <phoneticPr fontId="2"/>
  </si>
  <si>
    <t>2172</t>
    <phoneticPr fontId="2"/>
  </si>
  <si>
    <t>2173</t>
    <phoneticPr fontId="2"/>
  </si>
  <si>
    <t>2179</t>
    <phoneticPr fontId="2"/>
  </si>
  <si>
    <t>2181</t>
    <phoneticPr fontId="2"/>
  </si>
  <si>
    <t>2182</t>
    <phoneticPr fontId="2"/>
  </si>
  <si>
    <t>2183</t>
    <phoneticPr fontId="2"/>
  </si>
  <si>
    <t>2184</t>
    <phoneticPr fontId="2"/>
  </si>
  <si>
    <t>2185</t>
    <phoneticPr fontId="2"/>
  </si>
  <si>
    <t>2186</t>
    <phoneticPr fontId="2"/>
  </si>
  <si>
    <t>2191</t>
    <phoneticPr fontId="2"/>
  </si>
  <si>
    <t>2192</t>
    <phoneticPr fontId="2"/>
  </si>
  <si>
    <t>2193</t>
    <phoneticPr fontId="2"/>
  </si>
  <si>
    <t>2194</t>
    <phoneticPr fontId="2"/>
  </si>
  <si>
    <t>2199</t>
    <phoneticPr fontId="2"/>
  </si>
  <si>
    <t>2200</t>
    <phoneticPr fontId="2"/>
  </si>
  <si>
    <t>2209</t>
    <phoneticPr fontId="2"/>
  </si>
  <si>
    <t>2211</t>
    <phoneticPr fontId="2"/>
  </si>
  <si>
    <t>2212</t>
    <phoneticPr fontId="2"/>
  </si>
  <si>
    <t>2213</t>
    <phoneticPr fontId="2"/>
  </si>
  <si>
    <t>2221</t>
    <phoneticPr fontId="2"/>
  </si>
  <si>
    <t>製鋼・製鋼圧延業</t>
    <phoneticPr fontId="2"/>
  </si>
  <si>
    <t>2231</t>
    <phoneticPr fontId="2"/>
  </si>
  <si>
    <t>2232</t>
    <phoneticPr fontId="2"/>
  </si>
  <si>
    <t>2233</t>
    <phoneticPr fontId="2"/>
  </si>
  <si>
    <t>2234</t>
    <phoneticPr fontId="2"/>
  </si>
  <si>
    <t>2235</t>
    <phoneticPr fontId="2"/>
  </si>
  <si>
    <t>2236</t>
    <phoneticPr fontId="2"/>
  </si>
  <si>
    <t>2237</t>
    <phoneticPr fontId="2"/>
  </si>
  <si>
    <t>2238</t>
    <phoneticPr fontId="2"/>
  </si>
  <si>
    <t>2239</t>
    <phoneticPr fontId="2"/>
  </si>
  <si>
    <t>2241</t>
    <phoneticPr fontId="2"/>
  </si>
  <si>
    <t>2249</t>
    <phoneticPr fontId="2"/>
  </si>
  <si>
    <t>2251</t>
    <phoneticPr fontId="2"/>
  </si>
  <si>
    <t>2252</t>
    <phoneticPr fontId="2"/>
  </si>
  <si>
    <t>2253</t>
    <phoneticPr fontId="2"/>
  </si>
  <si>
    <t>2254</t>
    <phoneticPr fontId="2"/>
  </si>
  <si>
    <t>2255</t>
    <phoneticPr fontId="2"/>
  </si>
  <si>
    <t>2291</t>
    <phoneticPr fontId="2"/>
  </si>
  <si>
    <t>2292</t>
    <phoneticPr fontId="2"/>
  </si>
  <si>
    <t>2293</t>
    <phoneticPr fontId="2"/>
  </si>
  <si>
    <t>2299</t>
    <phoneticPr fontId="2"/>
  </si>
  <si>
    <t>2300</t>
    <phoneticPr fontId="2"/>
  </si>
  <si>
    <t>2309</t>
    <phoneticPr fontId="2"/>
  </si>
  <si>
    <t>2311</t>
    <phoneticPr fontId="2"/>
  </si>
  <si>
    <t>2312</t>
    <phoneticPr fontId="2"/>
  </si>
  <si>
    <t>2321</t>
    <phoneticPr fontId="2"/>
  </si>
  <si>
    <t>2322</t>
    <phoneticPr fontId="2"/>
  </si>
  <si>
    <t>ｱﾙﾐﾆｳﾑ第2次製錬･精製業(ｱﾙﾐﾆｳﾑ合金製造業を含む)</t>
    <phoneticPr fontId="2"/>
  </si>
  <si>
    <t>2329</t>
    <phoneticPr fontId="2"/>
  </si>
  <si>
    <t>その他の非鉄金属第２次製錬・精製業（非鉄金属合金製造業を含む）</t>
    <phoneticPr fontId="2"/>
  </si>
  <si>
    <t>2331</t>
    <phoneticPr fontId="2"/>
  </si>
  <si>
    <t>2332</t>
    <phoneticPr fontId="2"/>
  </si>
  <si>
    <t>2339</t>
    <phoneticPr fontId="2"/>
  </si>
  <si>
    <t>2341</t>
    <phoneticPr fontId="2"/>
  </si>
  <si>
    <t>2342</t>
    <phoneticPr fontId="2"/>
  </si>
  <si>
    <t>2351</t>
    <phoneticPr fontId="2"/>
  </si>
  <si>
    <t>2352</t>
    <phoneticPr fontId="2"/>
  </si>
  <si>
    <t>非鉄金属鋳物製造業(銅･同合金鋳物及びﾀﾞｲｶｽﾄを除く)</t>
    <phoneticPr fontId="2"/>
  </si>
  <si>
    <t>2353</t>
    <phoneticPr fontId="2"/>
  </si>
  <si>
    <t>2354</t>
    <phoneticPr fontId="2"/>
  </si>
  <si>
    <t>非鉄金属ﾀﾞｲｶｽﾄ製造業(ｱﾙﾐﾆｳﾑ･同合金ﾀﾞｲｶｽﾄを除く)</t>
    <phoneticPr fontId="2"/>
  </si>
  <si>
    <t>2355</t>
    <phoneticPr fontId="2"/>
  </si>
  <si>
    <t>2391</t>
    <phoneticPr fontId="2"/>
  </si>
  <si>
    <t>2399</t>
    <phoneticPr fontId="2"/>
  </si>
  <si>
    <t>2400</t>
    <phoneticPr fontId="2"/>
  </si>
  <si>
    <t>2409</t>
    <phoneticPr fontId="2"/>
  </si>
  <si>
    <t>2422</t>
    <phoneticPr fontId="2"/>
  </si>
  <si>
    <t>作業工具製造業</t>
    <phoneticPr fontId="2"/>
  </si>
  <si>
    <t>2425</t>
    <phoneticPr fontId="2"/>
  </si>
  <si>
    <t>2426</t>
    <phoneticPr fontId="2"/>
  </si>
  <si>
    <t>2429</t>
    <phoneticPr fontId="2"/>
  </si>
  <si>
    <t>2431</t>
    <phoneticPr fontId="2"/>
  </si>
  <si>
    <t>2443</t>
    <phoneticPr fontId="2"/>
  </si>
  <si>
    <t>2481</t>
    <phoneticPr fontId="2"/>
  </si>
  <si>
    <t>2500</t>
    <phoneticPr fontId="2"/>
  </si>
  <si>
    <t>その他再生資源卸売業</t>
    <rPh sb="0" eb="3">
      <t>ソノタ</t>
    </rPh>
    <rPh sb="3" eb="7">
      <t>サイセイシゲン</t>
    </rPh>
    <rPh sb="7" eb="10">
      <t>オロシウリギョウ</t>
    </rPh>
    <phoneticPr fontId="3"/>
  </si>
  <si>
    <t>保険・金融業、不動産業</t>
    <rPh sb="0" eb="2">
      <t>ホケン</t>
    </rPh>
    <rPh sb="3" eb="6">
      <t>キンユウギョウ</t>
    </rPh>
    <rPh sb="7" eb="11">
      <t>フドウサンギョウ</t>
    </rPh>
    <phoneticPr fontId="3"/>
  </si>
  <si>
    <t>サービス業</t>
    <rPh sb="4" eb="5">
      <t>ギョウ</t>
    </rPh>
    <phoneticPr fontId="3"/>
  </si>
  <si>
    <t>自動車・その他修理業</t>
    <rPh sb="0" eb="3">
      <t>ジドウシャ</t>
    </rPh>
    <rPh sb="4" eb="7">
      <t>ソノタ</t>
    </rPh>
    <rPh sb="7" eb="9">
      <t>シュウリ</t>
    </rPh>
    <rPh sb="9" eb="10">
      <t>ギョウ</t>
    </rPh>
    <phoneticPr fontId="3"/>
  </si>
  <si>
    <t>産業廃棄物収集業</t>
    <rPh sb="0" eb="5">
      <t>サンギョウハイキブツ</t>
    </rPh>
    <rPh sb="5" eb="7">
      <t>シュウシュウ</t>
    </rPh>
    <rPh sb="7" eb="8">
      <t>ギョウ</t>
    </rPh>
    <phoneticPr fontId="3"/>
  </si>
  <si>
    <t>産業廃棄物処理業</t>
    <rPh sb="0" eb="5">
      <t>サンギョウハイキブツ</t>
    </rPh>
    <rPh sb="5" eb="7">
      <t>ショリ</t>
    </rPh>
    <rPh sb="7" eb="8">
      <t>ギョウ</t>
    </rPh>
    <phoneticPr fontId="3"/>
  </si>
  <si>
    <t>公務・その他の業種</t>
    <rPh sb="0" eb="2">
      <t>コウム</t>
    </rPh>
    <rPh sb="3" eb="6">
      <t>ソノタ</t>
    </rPh>
    <rPh sb="7" eb="9">
      <t>ギョウシュ</t>
    </rPh>
    <phoneticPr fontId="3"/>
  </si>
  <si>
    <t>0919</t>
  </si>
  <si>
    <t xml:space="preserve">その他の畜産食料品製造業 </t>
  </si>
  <si>
    <t>0921</t>
  </si>
  <si>
    <t xml:space="preserve">水産缶詰・瓶詰製造業 </t>
  </si>
  <si>
    <t>0922</t>
  </si>
  <si>
    <t xml:space="preserve">海藻加工業 </t>
  </si>
  <si>
    <t>0923</t>
  </si>
  <si>
    <t xml:space="preserve">水産練製品製造業 </t>
  </si>
  <si>
    <t>0924</t>
  </si>
  <si>
    <t xml:space="preserve">塩干・塩蔵品製造業 </t>
  </si>
  <si>
    <t>0925</t>
  </si>
  <si>
    <t xml:space="preserve">冷凍水産物製造業 </t>
  </si>
  <si>
    <t>その他の石油･石炭製品</t>
  </si>
  <si>
    <t>プラスチック製品製造</t>
  </si>
  <si>
    <t>ゴム製品製造</t>
  </si>
  <si>
    <t>なめし革・同製品・毛皮</t>
  </si>
  <si>
    <t>建設用粘土・陶磁器</t>
  </si>
  <si>
    <t>耐火物・黒鉛・研磨剤</t>
  </si>
  <si>
    <t>骨材・石工品</t>
  </si>
  <si>
    <t>その他窯業･土石製品</t>
  </si>
  <si>
    <t>製鉄（高炉）</t>
  </si>
  <si>
    <t>製鉄（非高炉）</t>
  </si>
  <si>
    <t>製鋼を行わない鋼材製造</t>
  </si>
  <si>
    <t>ｱﾙﾐﾆｳﾑ</t>
  </si>
  <si>
    <t>銅</t>
  </si>
  <si>
    <t>亜鉛・鉛・その他</t>
  </si>
  <si>
    <t>情報通信機械器具製造</t>
  </si>
  <si>
    <t>電子部品・デバイス製造</t>
  </si>
  <si>
    <t>自動車製造</t>
  </si>
  <si>
    <t>自動車部品製造</t>
  </si>
  <si>
    <t>その他輸送機器</t>
  </si>
  <si>
    <t>運輸・通信業</t>
  </si>
  <si>
    <t>卸売・小売業、飲食店</t>
  </si>
  <si>
    <t>空瓶・空缶等空容器卸売業</t>
  </si>
  <si>
    <t>鉄ｽｸﾗｯﾌﾟ卸売業</t>
  </si>
  <si>
    <t>非鉄金属ｽｸﾗｯﾌﾟ卸売業</t>
  </si>
  <si>
    <t>古紙卸売業</t>
  </si>
  <si>
    <t xml:space="preserve">他に分類されないその他の製造業 </t>
  </si>
  <si>
    <t xml:space="preserve">発電所 </t>
  </si>
  <si>
    <t xml:space="preserve">変電所 </t>
  </si>
  <si>
    <t xml:space="preserve">ガス製造工場 </t>
  </si>
  <si>
    <t xml:space="preserve">ガス供給所 </t>
  </si>
  <si>
    <t xml:space="preserve">上水道業 </t>
  </si>
  <si>
    <t xml:space="preserve">工業用水道業 </t>
  </si>
  <si>
    <t xml:space="preserve">下水道処理施設維持管理業 </t>
  </si>
  <si>
    <t xml:space="preserve">下水道管路施設維持管理業 </t>
  </si>
  <si>
    <t>システム名</t>
    <rPh sb="4" eb="5">
      <t>メイ</t>
    </rPh>
    <phoneticPr fontId="2"/>
  </si>
  <si>
    <t>団体拡大数値</t>
    <rPh sb="0" eb="2">
      <t>ダンタイ</t>
    </rPh>
    <rPh sb="2" eb="4">
      <t>カクダイ</t>
    </rPh>
    <rPh sb="4" eb="6">
      <t>スウチ</t>
    </rPh>
    <phoneticPr fontId="3"/>
  </si>
  <si>
    <t>項目名</t>
    <rPh sb="0" eb="2">
      <t>コウモク</t>
    </rPh>
    <rPh sb="2" eb="3">
      <t>メイ</t>
    </rPh>
    <phoneticPr fontId="3"/>
  </si>
  <si>
    <t>数値</t>
    <rPh sb="0" eb="2">
      <t>スウチ</t>
    </rPh>
    <phoneticPr fontId="3"/>
  </si>
  <si>
    <t>単位</t>
    <rPh sb="0" eb="2">
      <t>タンイ</t>
    </rPh>
    <phoneticPr fontId="3"/>
  </si>
  <si>
    <t>付表B-1</t>
    <rPh sb="0" eb="2">
      <t>フヒョウ</t>
    </rPh>
    <phoneticPr fontId="3"/>
  </si>
  <si>
    <t>データ番号</t>
    <rPh sb="3" eb="5">
      <t>バンゴウ</t>
    </rPh>
    <phoneticPr fontId="3"/>
  </si>
  <si>
    <t>（ｔ未満４捨５入）</t>
    <rPh sb="2" eb="4">
      <t>ミマン</t>
    </rPh>
    <rPh sb="5" eb="6">
      <t>シャ</t>
    </rPh>
    <rPh sb="7" eb="8">
      <t>ニュウ</t>
    </rPh>
    <phoneticPr fontId="3"/>
  </si>
  <si>
    <t>（t/年）</t>
    <rPh sb="3" eb="4">
      <t>ネン</t>
    </rPh>
    <phoneticPr fontId="3"/>
  </si>
  <si>
    <t>▼をｸﾘｯｸ下さい</t>
  </si>
  <si>
    <t>電子部品・デバイス製造業</t>
    <rPh sb="0" eb="2">
      <t>デンシ</t>
    </rPh>
    <rPh sb="2" eb="4">
      <t>ブヒン</t>
    </rPh>
    <rPh sb="9" eb="12">
      <t>セイゾウギョウ</t>
    </rPh>
    <phoneticPr fontId="26"/>
  </si>
  <si>
    <t>紙製造業（塗工紙加工を含む）</t>
    <rPh sb="0" eb="1">
      <t>カミ</t>
    </rPh>
    <rPh sb="1" eb="4">
      <t>セイゾウギョウ</t>
    </rPh>
    <rPh sb="5" eb="6">
      <t>ヌ</t>
    </rPh>
    <rPh sb="6" eb="7">
      <t>コウ</t>
    </rPh>
    <rPh sb="7" eb="8">
      <t>カミ</t>
    </rPh>
    <rPh sb="8" eb="10">
      <t>カコウ</t>
    </rPh>
    <rPh sb="11" eb="12">
      <t>フク</t>
    </rPh>
    <phoneticPr fontId="26"/>
  </si>
  <si>
    <t>輸送用機械器具製造業</t>
    <rPh sb="0" eb="2">
      <t>ユソウ</t>
    </rPh>
    <rPh sb="2" eb="3">
      <t>ヨウ</t>
    </rPh>
    <rPh sb="3" eb="5">
      <t>キカイ</t>
    </rPh>
    <rPh sb="5" eb="7">
      <t>キグ</t>
    </rPh>
    <rPh sb="7" eb="10">
      <t>セイゾウギョウ</t>
    </rPh>
    <phoneticPr fontId="26"/>
  </si>
  <si>
    <t>自動車製造業（三輪車、二輪自動車を含む）</t>
    <rPh sb="0" eb="3">
      <t>ジドウシャ</t>
    </rPh>
    <rPh sb="3" eb="6">
      <t>セイゾウギョウ</t>
    </rPh>
    <rPh sb="7" eb="10">
      <t>サンリンシャ</t>
    </rPh>
    <rPh sb="11" eb="13">
      <t>ニリン</t>
    </rPh>
    <rPh sb="13" eb="16">
      <t>ジドウシャ</t>
    </rPh>
    <rPh sb="17" eb="18">
      <t>フク</t>
    </rPh>
    <phoneticPr fontId="26"/>
  </si>
  <si>
    <t>加工紙、紙製品、紙製容器、その他のパルプ・紙・紙加工品製造業</t>
    <rPh sb="0" eb="2">
      <t>カコウ</t>
    </rPh>
    <rPh sb="2" eb="3">
      <t>カミ</t>
    </rPh>
    <rPh sb="4" eb="5">
      <t>カミ</t>
    </rPh>
    <rPh sb="5" eb="7">
      <t>セイヒン</t>
    </rPh>
    <rPh sb="8" eb="10">
      <t>カミセイ</t>
    </rPh>
    <rPh sb="10" eb="12">
      <t>ヨウキ</t>
    </rPh>
    <rPh sb="15" eb="16">
      <t>タ</t>
    </rPh>
    <rPh sb="21" eb="22">
      <t>カミ</t>
    </rPh>
    <rPh sb="23" eb="24">
      <t>カミ</t>
    </rPh>
    <rPh sb="24" eb="27">
      <t>カコウヒン</t>
    </rPh>
    <rPh sb="27" eb="30">
      <t>セイゾウギョウ</t>
    </rPh>
    <phoneticPr fontId="26"/>
  </si>
  <si>
    <t>非金属鉱業（石灰石鉱業他)</t>
  </si>
  <si>
    <t>0600</t>
  </si>
  <si>
    <t>建設業</t>
    <rPh sb="0" eb="3">
      <t>ケンセツギョウ</t>
    </rPh>
    <phoneticPr fontId="3"/>
  </si>
  <si>
    <t>繊維製品（衣服等）</t>
    <rPh sb="0" eb="2">
      <t>センイコウギョウ</t>
    </rPh>
    <rPh sb="2" eb="4">
      <t>セイヒン</t>
    </rPh>
    <rPh sb="5" eb="7">
      <t>イフク</t>
    </rPh>
    <rPh sb="7" eb="8">
      <t>トウ</t>
    </rPh>
    <phoneticPr fontId="3"/>
  </si>
  <si>
    <t>木材・木製品製造</t>
    <rPh sb="0" eb="2">
      <t>モクザイ</t>
    </rPh>
    <rPh sb="3" eb="4">
      <t>キ</t>
    </rPh>
    <rPh sb="4" eb="6">
      <t>セイヒン</t>
    </rPh>
    <rPh sb="6" eb="8">
      <t>セイゾウ</t>
    </rPh>
    <phoneticPr fontId="3"/>
  </si>
  <si>
    <t>窓用・扉用日よけ，日本びょうぶ等製造業</t>
  </si>
  <si>
    <t>塗工紙製造業（印刷用紙を除く）</t>
  </si>
  <si>
    <t>脂肪族系中間物製造業（脂肪族系溶剤を含む）</t>
  </si>
  <si>
    <t>界面活性剤製造業（石けん，合成洗剤を除く）</t>
  </si>
  <si>
    <t>仕上用・皮膚用化粧品製造業（香水，オーデコロンを含む）</t>
  </si>
  <si>
    <t>その他の石油製品・石炭製品製造業</t>
  </si>
  <si>
    <t>軟質プラスチック発泡製品製造業（半硬質性を含む）</t>
  </si>
  <si>
    <t>工業用革製品製造業（手袋を除く）</t>
  </si>
  <si>
    <t>袋物製造業（ハンドバッグを除く）</t>
  </si>
  <si>
    <t>鋳型製造業（中子を含む）</t>
  </si>
  <si>
    <t>熱間圧延業（鋼管，伸鉄を除く）</t>
  </si>
  <si>
    <t>冷間圧延業（鋼管，伸鉄を除く）</t>
  </si>
  <si>
    <t>その他の製鋼を行わない鋼材製造業（表面処理鋼材を除く)</t>
  </si>
  <si>
    <t>銑鉄鋳物製造業（鋳鉄管，可鍛鋳鉄を除く）</t>
  </si>
  <si>
    <t>2319</t>
  </si>
  <si>
    <t>鉛第２次製錬・精製業（鉛合金製造業を含む)</t>
  </si>
  <si>
    <t>アルミニウム・同合金圧延業（抽伸，押出しを含む）</t>
  </si>
  <si>
    <t>その他の非鉄金属・同合金圧延業（抽伸，押出しを含む）</t>
  </si>
  <si>
    <t>電線・ケーブル製造業（光ファイバケーブルを除く）</t>
  </si>
  <si>
    <t>光ファイバケーブル製造業（通信複合ケーブルを含む）</t>
  </si>
  <si>
    <t>銅・同合金鋳物製造業（ダイカストを除く）</t>
  </si>
  <si>
    <t>農業用器具製造業（農業用機械を除く）</t>
  </si>
  <si>
    <t>配管工事用附属品製造業（バルブ，コックを除く）</t>
  </si>
  <si>
    <t>建設用金属製品製造業（鉄骨を除く）</t>
  </si>
  <si>
    <t>建築用金属製品製造業（サッシ，ドア，建築用金物を除く）</t>
  </si>
  <si>
    <t>金属プレス製品製造業（アルミニウム・同合金を除く）</t>
  </si>
  <si>
    <t>溶融めっき業（表面処理鋼材製造業を除く）</t>
  </si>
  <si>
    <t>電気めっき業（表面処理鋼材製造業を除く）</t>
  </si>
  <si>
    <t>蒸気機関・タービン・水力タービン製造業（舶用を除く）</t>
  </si>
  <si>
    <t>各種機械・同部分品製造修理業（注文製造・修理）</t>
  </si>
  <si>
    <t>農業用機械製造業（農業用器具を除く）</t>
  </si>
  <si>
    <t>金属加工機械製造業（金属工作機械を除く）</t>
  </si>
  <si>
    <t>金属工作機械用･金属加工機械用部分品･附属品製造業(機械工具,金型を除く)</t>
  </si>
  <si>
    <t>機械工具製造業（粉末や金業を除く）</t>
  </si>
  <si>
    <t>その他の計量器・測定器・分析機器・試験機・測量機械器具・理化学機械器具製造業</t>
  </si>
  <si>
    <t>半導体素子製造業（光電変換素子を除く）</t>
  </si>
  <si>
    <t>変圧器類製造業（電子機器用を除く)</t>
  </si>
  <si>
    <t>印刷くず、製本くず、故紙、廃紙、ｾﾛﾌｧﾝくず（ﾌﾟﾗｽﾁｯｸとの複合紙は除く）、ﾀﾞﾝﾎﾞｰﾙくず等</t>
    <rPh sb="0" eb="2">
      <t>インサツ</t>
    </rPh>
    <rPh sb="5" eb="7">
      <t>セイホン</t>
    </rPh>
    <rPh sb="10" eb="11">
      <t>コ</t>
    </rPh>
    <rPh sb="11" eb="12">
      <t>カミ</t>
    </rPh>
    <rPh sb="13" eb="14">
      <t>ハイ</t>
    </rPh>
    <rPh sb="14" eb="15">
      <t>カミ</t>
    </rPh>
    <rPh sb="33" eb="35">
      <t>フクゴウ</t>
    </rPh>
    <rPh sb="35" eb="36">
      <t>カミ</t>
    </rPh>
    <rPh sb="37" eb="38">
      <t>ノゾ</t>
    </rPh>
    <rPh sb="50" eb="51">
      <t>ナド</t>
    </rPh>
    <phoneticPr fontId="2"/>
  </si>
  <si>
    <t>梱包材くず（木箱、電線ﾄﾞﾗﾑ等）、廃木材、おがくず、ﾊﾞｰｸ類、ﾁｯﾌﾟﾀﾞｽﾄ、剪定・緑化くず</t>
    <rPh sb="0" eb="2">
      <t>コンポウ</t>
    </rPh>
    <rPh sb="2" eb="3">
      <t>ザイ</t>
    </rPh>
    <rPh sb="6" eb="8">
      <t>キバコ</t>
    </rPh>
    <rPh sb="9" eb="11">
      <t>デンセン</t>
    </rPh>
    <rPh sb="15" eb="16">
      <t>ナド</t>
    </rPh>
    <rPh sb="18" eb="19">
      <t>ハイ</t>
    </rPh>
    <rPh sb="19" eb="21">
      <t>モクザイ</t>
    </rPh>
    <rPh sb="31" eb="32">
      <t>ルイ</t>
    </rPh>
    <rPh sb="42" eb="44">
      <t>センテイ</t>
    </rPh>
    <rPh sb="45" eb="47">
      <t>リョッカ</t>
    </rPh>
    <phoneticPr fontId="2"/>
  </si>
  <si>
    <t>燃焼排ガスに伴われて炉の外へ飛び出した飛灰であって、ダストチャンバー、ダストコットレル等の集塵施設によって捕集されて、ものとして存在しているもの及び煙道・煙突に付着堆積した石炭灰</t>
    <phoneticPr fontId="2"/>
  </si>
  <si>
    <t>コンクリート固型化物、ばい焼・その他の処理をしたもの</t>
  </si>
  <si>
    <t>※動物系固形不要物、がれき類（コンクリートの破片その他これに類する不要物）、動物のふん尿、動物の死体は、</t>
    <phoneticPr fontId="2"/>
  </si>
  <si>
    <t>一般的な製造業等の生産プロセスからは発生しないものです。ご注意下さい。</t>
    <phoneticPr fontId="2"/>
  </si>
  <si>
    <t>燃えがら(石炭灰以外)</t>
  </si>
  <si>
    <t>燃えがら(石炭灰)</t>
  </si>
  <si>
    <t>無機性スラッジ(磨き砂)</t>
  </si>
  <si>
    <t>有機･無機の混合ｽﾗｯｼﾞ(磨き砂以外)</t>
  </si>
  <si>
    <t>有機･無機の混合ｽﾗｯｼﾞ(磨き砂)</t>
  </si>
  <si>
    <t>塩素系廃溶剤類</t>
    <phoneticPr fontId="2"/>
  </si>
  <si>
    <t>動物系固形不要物</t>
    <phoneticPr fontId="2"/>
  </si>
  <si>
    <t>スラグ類(鉄鋼･ﾌｪﾛｱﾛｲ･銅以外)</t>
    <rPh sb="3" eb="4">
      <t>ルイ</t>
    </rPh>
    <phoneticPr fontId="2"/>
  </si>
  <si>
    <t>スラグ類(鉄鋼スラグ)</t>
    <rPh sb="5" eb="7">
      <t>テッコウ</t>
    </rPh>
    <phoneticPr fontId="2"/>
  </si>
  <si>
    <t>スラグ類(フェロアロイスラグ)</t>
  </si>
  <si>
    <t>スラグ類(銅スラグ)</t>
    <rPh sb="5" eb="6">
      <t>ドウ</t>
    </rPh>
    <phoneticPr fontId="2"/>
  </si>
  <si>
    <t>その他の鉱さい(ｱﾐﾄﾞﾛｽ以外)</t>
  </si>
  <si>
    <t>その他の鉱さい(アルミドロス)</t>
  </si>
  <si>
    <t>01</t>
    <phoneticPr fontId="3"/>
  </si>
  <si>
    <t>農林水産物</t>
    <phoneticPr fontId="3"/>
  </si>
  <si>
    <t>34</t>
    <phoneticPr fontId="3"/>
  </si>
  <si>
    <t xml:space="preserve">陶磁器用はい（坏）土製造業 </t>
  </si>
  <si>
    <t xml:space="preserve">その他の陶磁器・同関連製品製造業 </t>
  </si>
  <si>
    <t xml:space="preserve">耐火れんが製造業 </t>
  </si>
  <si>
    <t xml:space="preserve">不定形耐火物製造業 </t>
  </si>
  <si>
    <t xml:space="preserve">その他の耐火物製造業 </t>
  </si>
  <si>
    <t xml:space="preserve">炭素質電極製造業 </t>
  </si>
  <si>
    <t xml:space="preserve">その他の炭素・黒鉛製品製造業 </t>
  </si>
  <si>
    <t xml:space="preserve">研磨材製造業 </t>
  </si>
  <si>
    <t xml:space="preserve">生コンクリート製造業 </t>
  </si>
  <si>
    <t xml:space="preserve">コンクリート製品製造業 </t>
  </si>
  <si>
    <t xml:space="preserve">その他のセメント製品製造業 </t>
  </si>
  <si>
    <t>オフセット印刷以外の印刷業（紙に対するもの）</t>
    <rPh sb="5" eb="7">
      <t>インサツ</t>
    </rPh>
    <rPh sb="7" eb="9">
      <t>イガイ</t>
    </rPh>
    <rPh sb="10" eb="13">
      <t>インサツギョウ</t>
    </rPh>
    <rPh sb="14" eb="15">
      <t>カミ</t>
    </rPh>
    <rPh sb="16" eb="17">
      <t>タイ</t>
    </rPh>
    <phoneticPr fontId="2"/>
  </si>
  <si>
    <t>紙以外の印刷業</t>
    <rPh sb="0" eb="1">
      <t>カミ</t>
    </rPh>
    <rPh sb="1" eb="3">
      <t>イガイ</t>
    </rPh>
    <rPh sb="4" eb="6">
      <t>インサツ</t>
    </rPh>
    <rPh sb="6" eb="7">
      <t>ギョウ</t>
    </rPh>
    <phoneticPr fontId="2"/>
  </si>
  <si>
    <t>1621</t>
    <phoneticPr fontId="2"/>
  </si>
  <si>
    <t>1622</t>
    <phoneticPr fontId="2"/>
  </si>
  <si>
    <t>1623</t>
    <phoneticPr fontId="2"/>
  </si>
  <si>
    <t>1624</t>
    <phoneticPr fontId="2"/>
  </si>
  <si>
    <t>1629</t>
    <phoneticPr fontId="2"/>
  </si>
  <si>
    <t>電気機械器具用プラスチック製品製造業（加工業を除く）</t>
    <rPh sb="0" eb="2">
      <t>デンキ</t>
    </rPh>
    <rPh sb="2" eb="4">
      <t>キカイ</t>
    </rPh>
    <rPh sb="4" eb="7">
      <t>キグヨウ</t>
    </rPh>
    <rPh sb="13" eb="15">
      <t>セイヒン</t>
    </rPh>
    <rPh sb="15" eb="18">
      <t>セイゾウギョウ</t>
    </rPh>
    <rPh sb="19" eb="22">
      <t>カコウギョウ</t>
    </rPh>
    <rPh sb="23" eb="24">
      <t>ノゾ</t>
    </rPh>
    <phoneticPr fontId="2"/>
  </si>
  <si>
    <t>輸送機械器具用プラスチック製品製造業（加工業を除く）</t>
    <rPh sb="0" eb="2">
      <t>ユソウ</t>
    </rPh>
    <rPh sb="2" eb="4">
      <t>キカイ</t>
    </rPh>
    <rPh sb="4" eb="7">
      <t>キグヨウ</t>
    </rPh>
    <rPh sb="13" eb="15">
      <t>セイヒン</t>
    </rPh>
    <rPh sb="15" eb="18">
      <t>セイゾウギョウ</t>
    </rPh>
    <rPh sb="19" eb="22">
      <t>カコウギョウ</t>
    </rPh>
    <rPh sb="23" eb="24">
      <t>ノゾ</t>
    </rPh>
    <phoneticPr fontId="2"/>
  </si>
  <si>
    <t>その他の工業用プラスチック製品製造業（加工業を除く）</t>
    <rPh sb="2" eb="3">
      <t>タ</t>
    </rPh>
    <rPh sb="4" eb="7">
      <t>コウギョウヨウ</t>
    </rPh>
    <rPh sb="13" eb="15">
      <t>セイヒン</t>
    </rPh>
    <rPh sb="15" eb="18">
      <t>セイゾウギョウ</t>
    </rPh>
    <rPh sb="19" eb="22">
      <t>カコウギョウ</t>
    </rPh>
    <rPh sb="23" eb="24">
      <t>ノゾ</t>
    </rPh>
    <phoneticPr fontId="2"/>
  </si>
  <si>
    <t>その他のタイヤ・チューブ製造業</t>
    <rPh sb="2" eb="3">
      <t>タ</t>
    </rPh>
    <rPh sb="12" eb="15">
      <t>セイゾウギョウ</t>
    </rPh>
    <phoneticPr fontId="2"/>
  </si>
  <si>
    <t>再生骨材製造業</t>
    <rPh sb="2" eb="4">
      <t>コツザイ</t>
    </rPh>
    <rPh sb="4" eb="7">
      <t>セイゾウギョウ</t>
    </rPh>
    <phoneticPr fontId="2"/>
  </si>
  <si>
    <t xml:space="preserve"> 当該年度の製造品出荷額が不明の場合には、「工業統計調査」に回答した出荷額（平成19年暦年）でも構いません。「工業統計調査」は、経済産業省が法律に基づいて製造業に属する事業所（従業者4人以上の事業所については毎年全数調査）を対象に実施しています。「工業統計調査」は、市町村の調査員が貴事業所を訪問し、調査票の配布、回収を行う形で毎年実施されておりますので、その数値をご確認下さい。</t>
  </si>
  <si>
    <t>調　査　票　（Ａ）</t>
    <rPh sb="0" eb="1">
      <t>チョウ</t>
    </rPh>
    <rPh sb="2" eb="3">
      <t>サ</t>
    </rPh>
    <rPh sb="4" eb="5">
      <t>ヒョウ</t>
    </rPh>
    <phoneticPr fontId="3"/>
  </si>
  <si>
    <t xml:space="preserve">研削と石製造業 </t>
  </si>
  <si>
    <t xml:space="preserve">研磨布紙製造業 </t>
  </si>
  <si>
    <t xml:space="preserve">その他の研磨材・同製品製造業 </t>
  </si>
  <si>
    <t xml:space="preserve">砕石製造業 </t>
  </si>
  <si>
    <t>ばいじん(石炭灰以外)</t>
    <rPh sb="7" eb="8">
      <t>ハイ</t>
    </rPh>
    <rPh sb="8" eb="10">
      <t>イガイ</t>
    </rPh>
    <phoneticPr fontId="2"/>
  </si>
  <si>
    <t>ばいじん(石炭灰)</t>
    <rPh sb="7" eb="8">
      <t>ハイ</t>
    </rPh>
    <phoneticPr fontId="2"/>
  </si>
  <si>
    <t>製造品出荷額、発生量等の大幅な増減、廃棄物・発生物の品目の変化等が有りましたら下記にご記入下さい。</t>
    <phoneticPr fontId="26"/>
  </si>
  <si>
    <t>油脂加工製品、石けん・合成洗剤・界面活性剤、塗料製造業</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rPh sb="24" eb="27">
      <t>セイゾウギョウ</t>
    </rPh>
    <phoneticPr fontId="26"/>
  </si>
  <si>
    <t>熱供給業</t>
    <rPh sb="0" eb="3">
      <t>ネツキョウキュウ</t>
    </rPh>
    <rPh sb="3" eb="4">
      <t>ギョウ</t>
    </rPh>
    <phoneticPr fontId="26"/>
  </si>
  <si>
    <t>医薬品製造業</t>
    <rPh sb="0" eb="3">
      <t>イヤクヒン</t>
    </rPh>
    <rPh sb="3" eb="6">
      <t>セイゾウギョウ</t>
    </rPh>
    <phoneticPr fontId="26"/>
  </si>
  <si>
    <t>水道業</t>
    <rPh sb="0" eb="3">
      <t>スイドウギョウ</t>
    </rPh>
    <phoneticPr fontId="26"/>
  </si>
  <si>
    <t>その他の化学工業</t>
    <rPh sb="2" eb="3">
      <t>タ</t>
    </rPh>
    <rPh sb="4" eb="6">
      <t>カガク</t>
    </rPh>
    <rPh sb="6" eb="8">
      <t>コウギョウ</t>
    </rPh>
    <phoneticPr fontId="26"/>
  </si>
  <si>
    <t>運輸・通信業</t>
    <rPh sb="0" eb="2">
      <t>ウンユ</t>
    </rPh>
    <rPh sb="3" eb="6">
      <t>ツウシンギョウ</t>
    </rPh>
    <phoneticPr fontId="26"/>
  </si>
  <si>
    <t>石油製品・石炭製品製造業</t>
    <rPh sb="0" eb="2">
      <t>セキユ</t>
    </rPh>
    <rPh sb="2" eb="4">
      <t>セイヒン</t>
    </rPh>
    <rPh sb="5" eb="7">
      <t>セキタン</t>
    </rPh>
    <rPh sb="7" eb="9">
      <t>セイヒン</t>
    </rPh>
    <rPh sb="9" eb="12">
      <t>セイゾウギョウ</t>
    </rPh>
    <phoneticPr fontId="26"/>
  </si>
  <si>
    <t>石油精製業</t>
    <rPh sb="0" eb="2">
      <t>セキユ</t>
    </rPh>
    <rPh sb="2" eb="5">
      <t>セイセイギョウ</t>
    </rPh>
    <phoneticPr fontId="26"/>
  </si>
  <si>
    <t>卸売・小売業、飲食店</t>
    <rPh sb="0" eb="2">
      <t>オロシウ</t>
    </rPh>
    <rPh sb="3" eb="5">
      <t>コウ</t>
    </rPh>
    <rPh sb="5" eb="6">
      <t>ギョウ</t>
    </rPh>
    <rPh sb="7" eb="10">
      <t>インショクテン</t>
    </rPh>
    <phoneticPr fontId="26"/>
  </si>
  <si>
    <t>その他の石油製品・石炭製品製造業</t>
    <rPh sb="2" eb="3">
      <t>タ</t>
    </rPh>
    <rPh sb="4" eb="6">
      <t>セキユ</t>
    </rPh>
    <rPh sb="6" eb="8">
      <t>セイヒン</t>
    </rPh>
    <rPh sb="9" eb="11">
      <t>セキタン</t>
    </rPh>
    <rPh sb="11" eb="13">
      <t>セイヒン</t>
    </rPh>
    <rPh sb="13" eb="16">
      <t>セイゾウギョウ</t>
    </rPh>
    <phoneticPr fontId="26"/>
  </si>
  <si>
    <t>空瓶・空缶等容器卸売業</t>
    <rPh sb="0" eb="1">
      <t>カラ</t>
    </rPh>
    <rPh sb="1" eb="2">
      <t>ビン</t>
    </rPh>
    <rPh sb="3" eb="4">
      <t>カラ</t>
    </rPh>
    <rPh sb="4" eb="5">
      <t>カン</t>
    </rPh>
    <rPh sb="5" eb="6">
      <t>ナド</t>
    </rPh>
    <rPh sb="6" eb="8">
      <t>ヨウキ</t>
    </rPh>
    <rPh sb="8" eb="10">
      <t>オロシウ</t>
    </rPh>
    <rPh sb="10" eb="11">
      <t>ギョウ</t>
    </rPh>
    <phoneticPr fontId="26"/>
  </si>
  <si>
    <t>プラスチック製品製造業</t>
    <rPh sb="6" eb="8">
      <t>セイヒン</t>
    </rPh>
    <rPh sb="8" eb="11">
      <t>セイゾウギョウ</t>
    </rPh>
    <phoneticPr fontId="26"/>
  </si>
  <si>
    <t>と畜場又は食鳥処理場と畜場において屠殺し、又は解体した獣畜及び食鳥処理場において処理をした食鳥に係る固形状不要物</t>
  </si>
  <si>
    <t>ゴムくず</t>
    <phoneticPr fontId="2"/>
  </si>
  <si>
    <t>天然ゴムくず</t>
  </si>
  <si>
    <t>133</t>
  </si>
  <si>
    <t>ｺﾝｸﾘｰﾄ製品製造場から排出する製品くず</t>
  </si>
  <si>
    <t>スラグ類（鉄鋼・フェロアロイ・銅以外）</t>
    <rPh sb="3" eb="4">
      <t>ルイ</t>
    </rPh>
    <rPh sb="5" eb="7">
      <t>テッコウ</t>
    </rPh>
    <rPh sb="15" eb="16">
      <t>ドウ</t>
    </rPh>
    <rPh sb="16" eb="18">
      <t>イガイ</t>
    </rPh>
    <phoneticPr fontId="2"/>
  </si>
  <si>
    <t>1421</t>
    <phoneticPr fontId="2"/>
  </si>
  <si>
    <t>鉄鋼スラグ</t>
  </si>
  <si>
    <t>高炉、転炉、電気炉、その他の精（製）錬炉から発生する鉄鋼スラグ</t>
    <phoneticPr fontId="2"/>
  </si>
  <si>
    <t>1422</t>
    <phoneticPr fontId="2"/>
  </si>
  <si>
    <r>
      <t>再資源化量　　</t>
    </r>
    <r>
      <rPr>
        <b/>
        <sz val="10"/>
        <rFont val="ＭＳ 明朝"/>
        <family val="1"/>
        <charset val="128"/>
      </rPr>
      <t>ｔ／年</t>
    </r>
    <rPh sb="0" eb="4">
      <t>サイシゲンカ</t>
    </rPh>
    <rPh sb="4" eb="5">
      <t>リョウ</t>
    </rPh>
    <rPh sb="9" eb="10">
      <t>ネン</t>
    </rPh>
    <phoneticPr fontId="3"/>
  </si>
  <si>
    <t>再資源化　　　　区分</t>
    <rPh sb="0" eb="4">
      <t>サイシゲンカ</t>
    </rPh>
    <rPh sb="8" eb="10">
      <t>クブン</t>
    </rPh>
    <phoneticPr fontId="3"/>
  </si>
  <si>
    <t>未使用</t>
    <rPh sb="0" eb="1">
      <t>ミ</t>
    </rPh>
    <rPh sb="1" eb="3">
      <t>シヨウ</t>
    </rPh>
    <phoneticPr fontId="2"/>
  </si>
  <si>
    <t>譲渡先　業種　</t>
    <rPh sb="0" eb="2">
      <t>ジョウト</t>
    </rPh>
    <rPh sb="2" eb="3">
      <t>サキ</t>
    </rPh>
    <rPh sb="4" eb="6">
      <t>ギョウシュ</t>
    </rPh>
    <phoneticPr fontId="3"/>
  </si>
  <si>
    <t>利用方法</t>
    <rPh sb="0" eb="2">
      <t>リヨウ</t>
    </rPh>
    <rPh sb="2" eb="4">
      <t>ホウホウ</t>
    </rPh>
    <phoneticPr fontId="3"/>
  </si>
  <si>
    <t>190</t>
  </si>
  <si>
    <t>計</t>
  </si>
  <si>
    <t>整理番号</t>
    <rPh sb="0" eb="2">
      <t>セイリ</t>
    </rPh>
    <rPh sb="2" eb="4">
      <t>バンゴウ</t>
    </rPh>
    <phoneticPr fontId="3"/>
  </si>
  <si>
    <t>付表Ｂ－２　譲渡先の業種分類</t>
    <rPh sb="0" eb="2">
      <t>フヒョウ</t>
    </rPh>
    <rPh sb="6" eb="8">
      <t>ジョウト</t>
    </rPh>
    <rPh sb="8" eb="9">
      <t>サキ</t>
    </rPh>
    <rPh sb="10" eb="12">
      <t>ギョウシュ</t>
    </rPh>
    <rPh sb="12" eb="14">
      <t>ブンルイ</t>
    </rPh>
    <phoneticPr fontId="2"/>
  </si>
  <si>
    <t>中分類</t>
    <rPh sb="0" eb="1">
      <t>チュウ</t>
    </rPh>
    <rPh sb="1" eb="3">
      <t>ブンルイ</t>
    </rPh>
    <phoneticPr fontId="2"/>
  </si>
  <si>
    <t>番号</t>
    <rPh sb="0" eb="2">
      <t>バンゴウ</t>
    </rPh>
    <phoneticPr fontId="2"/>
  </si>
  <si>
    <t>電子計算機、電子デバイス等</t>
  </si>
  <si>
    <t>農業・林業・水産業</t>
    <rPh sb="0" eb="2">
      <t>ノウギョウ</t>
    </rPh>
    <rPh sb="3" eb="5">
      <t>リンギョウ</t>
    </rPh>
    <rPh sb="6" eb="9">
      <t>スイサンギョウ</t>
    </rPh>
    <phoneticPr fontId="26"/>
  </si>
  <si>
    <t>非鉄金属製造業</t>
    <rPh sb="0" eb="2">
      <t>ヒテツ</t>
    </rPh>
    <rPh sb="2" eb="4">
      <t>キンゾク</t>
    </rPh>
    <rPh sb="4" eb="7">
      <t>セイゾウギョウ</t>
    </rPh>
    <phoneticPr fontId="26"/>
  </si>
  <si>
    <t xml:space="preserve">その他の電子応用装置製造業 </t>
  </si>
  <si>
    <t xml:space="preserve">工業計器製造業 </t>
  </si>
  <si>
    <t xml:space="preserve">他に分類されない輸送用機械器具製造業 </t>
  </si>
  <si>
    <t xml:space="preserve">体積計製造業 </t>
  </si>
  <si>
    <t xml:space="preserve">はかり製造業 </t>
  </si>
  <si>
    <t xml:space="preserve">圧力計・流量計・液面計等製造業 </t>
  </si>
  <si>
    <t xml:space="preserve">精密測定器製造業 </t>
  </si>
  <si>
    <t xml:space="preserve">分析機器製造業 </t>
  </si>
  <si>
    <t xml:space="preserve">試験機製造業 </t>
  </si>
  <si>
    <t xml:space="preserve">測量機械器具製造業 </t>
  </si>
  <si>
    <t xml:space="preserve">医療用機械器具製造業 </t>
  </si>
  <si>
    <t>物質収支①式</t>
    <rPh sb="0" eb="2">
      <t>ブッシツ</t>
    </rPh>
    <rPh sb="2" eb="4">
      <t>シュウシ</t>
    </rPh>
    <rPh sb="5" eb="6">
      <t>シキ</t>
    </rPh>
    <phoneticPr fontId="26"/>
  </si>
  <si>
    <t>物質収支②式</t>
    <rPh sb="0" eb="2">
      <t>ブッシツ</t>
    </rPh>
    <rPh sb="2" eb="4">
      <t>シュウシ</t>
    </rPh>
    <rPh sb="5" eb="6">
      <t>シキ</t>
    </rPh>
    <phoneticPr fontId="26"/>
  </si>
  <si>
    <t>物質収支③式</t>
    <rPh sb="0" eb="2">
      <t>ブッシツ</t>
    </rPh>
    <rPh sb="2" eb="4">
      <t>シュウシ</t>
    </rPh>
    <rPh sb="5" eb="6">
      <t>シキ</t>
    </rPh>
    <phoneticPr fontId="26"/>
  </si>
  <si>
    <t xml:space="preserve">歯科用機械器具製造業 </t>
  </si>
  <si>
    <t>その他の鉄鋼業
（鉄鋼シャースリット業、鉄スクラップ加工処理業）</t>
    <rPh sb="2" eb="3">
      <t>タ</t>
    </rPh>
    <rPh sb="4" eb="6">
      <t>テッコウ</t>
    </rPh>
    <rPh sb="6" eb="7">
      <t>ギョウ</t>
    </rPh>
    <rPh sb="9" eb="11">
      <t>テッコウ</t>
    </rPh>
    <rPh sb="18" eb="19">
      <t>ギョウ</t>
    </rPh>
    <rPh sb="20" eb="21">
      <t>テツ</t>
    </rPh>
    <rPh sb="26" eb="28">
      <t>カコウ</t>
    </rPh>
    <rPh sb="28" eb="30">
      <t>ショリ</t>
    </rPh>
    <rPh sb="30" eb="31">
      <t>ギョウ</t>
    </rPh>
    <phoneticPr fontId="26"/>
  </si>
  <si>
    <t>一次および二次製錬（精錬）・精製、合金圧延、鋳物製造業
＜アルミニウム関連＞</t>
    <rPh sb="0" eb="2">
      <t>イチジ</t>
    </rPh>
    <rPh sb="5" eb="7">
      <t>ニジ</t>
    </rPh>
    <rPh sb="7" eb="9">
      <t>セイレン</t>
    </rPh>
    <rPh sb="10" eb="12">
      <t>セイレン</t>
    </rPh>
    <rPh sb="14" eb="16">
      <t>セイセイ</t>
    </rPh>
    <rPh sb="17" eb="19">
      <t>ゴウキン</t>
    </rPh>
    <rPh sb="19" eb="21">
      <t>アツエン</t>
    </rPh>
    <rPh sb="22" eb="24">
      <t>イモノ</t>
    </rPh>
    <rPh sb="24" eb="27">
      <t>セイゾウギョウ</t>
    </rPh>
    <rPh sb="35" eb="37">
      <t>カンレン</t>
    </rPh>
    <phoneticPr fontId="26"/>
  </si>
  <si>
    <t>一次および二次製錬（精錬）・精製、合金圧延、鋳物製造業
＜銅関連＞</t>
    <rPh sb="0" eb="2">
      <t>イチジ</t>
    </rPh>
    <rPh sb="5" eb="7">
      <t>ニジ</t>
    </rPh>
    <rPh sb="7" eb="9">
      <t>セイレン</t>
    </rPh>
    <rPh sb="10" eb="12">
      <t>セイレン</t>
    </rPh>
    <rPh sb="14" eb="16">
      <t>セイセイ</t>
    </rPh>
    <rPh sb="17" eb="19">
      <t>ゴウキン</t>
    </rPh>
    <rPh sb="19" eb="21">
      <t>アツエン</t>
    </rPh>
    <rPh sb="22" eb="24">
      <t>イモノ</t>
    </rPh>
    <rPh sb="24" eb="27">
      <t>セイゾウギョウ</t>
    </rPh>
    <rPh sb="29" eb="30">
      <t>ドウ</t>
    </rPh>
    <rPh sb="30" eb="32">
      <t>カンレン</t>
    </rPh>
    <phoneticPr fontId="26"/>
  </si>
  <si>
    <t>スラッジ</t>
    <phoneticPr fontId="3"/>
  </si>
  <si>
    <t>一次および二次製錬（精錬）・精製、合金圧延、鋳物製造業
＜亜鉛、鉛、その他＞</t>
    <rPh sb="0" eb="2">
      <t>イチジ</t>
    </rPh>
    <rPh sb="5" eb="7">
      <t>ニジ</t>
    </rPh>
    <rPh sb="7" eb="9">
      <t>セイレン</t>
    </rPh>
    <rPh sb="10" eb="12">
      <t>セイレン</t>
    </rPh>
    <rPh sb="14" eb="16">
      <t>セイセイ</t>
    </rPh>
    <rPh sb="17" eb="19">
      <t>ゴウキン</t>
    </rPh>
    <rPh sb="19" eb="21">
      <t>アツエン</t>
    </rPh>
    <rPh sb="22" eb="24">
      <t>イモノ</t>
    </rPh>
    <rPh sb="24" eb="27">
      <t>セイゾウギョウ</t>
    </rPh>
    <rPh sb="29" eb="31">
      <t>アエン</t>
    </rPh>
    <rPh sb="32" eb="33">
      <t>ナマリ</t>
    </rPh>
    <rPh sb="36" eb="37">
      <t>タ</t>
    </rPh>
    <phoneticPr fontId="26"/>
  </si>
  <si>
    <t>ボイラー・原動機、農業用機械、建設・鉱山機械、金属加工機械、
事務用機械、特殊産業用機械（ポンプ、空気圧縮機等）、
その他の機械・部分品（産業用ロボット、軸受、バルブ等）</t>
    <rPh sb="5" eb="8">
      <t>ゲンドウキ</t>
    </rPh>
    <rPh sb="9" eb="12">
      <t>ノウギョウヨウ</t>
    </rPh>
    <rPh sb="12" eb="14">
      <t>キカイ</t>
    </rPh>
    <rPh sb="15" eb="17">
      <t>ケンセツ</t>
    </rPh>
    <rPh sb="18" eb="20">
      <t>コウザン</t>
    </rPh>
    <rPh sb="20" eb="22">
      <t>キカイ</t>
    </rPh>
    <rPh sb="23" eb="25">
      <t>キンゾク</t>
    </rPh>
    <rPh sb="25" eb="27">
      <t>カコウ</t>
    </rPh>
    <rPh sb="27" eb="29">
      <t>キカイ</t>
    </rPh>
    <rPh sb="31" eb="34">
      <t>ジムヨウ</t>
    </rPh>
    <rPh sb="34" eb="36">
      <t>キカイ</t>
    </rPh>
    <rPh sb="37" eb="39">
      <t>トクシュ</t>
    </rPh>
    <rPh sb="39" eb="42">
      <t>サンギョウヨウ</t>
    </rPh>
    <rPh sb="42" eb="44">
      <t>キカイ</t>
    </rPh>
    <rPh sb="49" eb="51">
      <t>クウキ</t>
    </rPh>
    <rPh sb="51" eb="54">
      <t>アッシュクキ</t>
    </rPh>
    <rPh sb="54" eb="55">
      <t>ナド</t>
    </rPh>
    <rPh sb="60" eb="61">
      <t>タ</t>
    </rPh>
    <rPh sb="62" eb="64">
      <t>キカイ</t>
    </rPh>
    <rPh sb="65" eb="68">
      <t>ブブンヒン</t>
    </rPh>
    <rPh sb="69" eb="72">
      <t>サンギョウヨウ</t>
    </rPh>
    <rPh sb="77" eb="79">
      <t>ジクウケ</t>
    </rPh>
    <rPh sb="83" eb="84">
      <t>ナド</t>
    </rPh>
    <phoneticPr fontId="26"/>
  </si>
  <si>
    <t>2800</t>
  </si>
  <si>
    <t>2900</t>
  </si>
  <si>
    <t>農林水産業</t>
  </si>
  <si>
    <t>建設業</t>
  </si>
  <si>
    <t>繊維工業（製糸・紡績）</t>
  </si>
  <si>
    <t>繊維製品（衣服等）</t>
  </si>
  <si>
    <t>木材・木製品製造</t>
  </si>
  <si>
    <t>家具・装備品製造</t>
  </si>
  <si>
    <t>化学肥料製造</t>
  </si>
  <si>
    <t>無機化学工業製品</t>
  </si>
  <si>
    <t>有機化学工業製品</t>
  </si>
  <si>
    <t>化学繊維製造</t>
  </si>
  <si>
    <t>油脂・洗剤・塗料</t>
  </si>
  <si>
    <t>医薬品製造</t>
  </si>
  <si>
    <t>石油精製</t>
  </si>
  <si>
    <t>衣服その他の繊維製品製造業</t>
    <rPh sb="0" eb="2">
      <t>イフク</t>
    </rPh>
    <rPh sb="4" eb="5">
      <t>タ</t>
    </rPh>
    <rPh sb="6" eb="8">
      <t>センイ</t>
    </rPh>
    <rPh sb="8" eb="10">
      <t>セイヒン</t>
    </rPh>
    <rPh sb="10" eb="13">
      <t>セイゾウギョウ</t>
    </rPh>
    <phoneticPr fontId="26"/>
  </si>
  <si>
    <t>木材・木製品製造業</t>
    <rPh sb="0" eb="2">
      <t>モクザイ</t>
    </rPh>
    <rPh sb="3" eb="6">
      <t>モクセイヒン</t>
    </rPh>
    <rPh sb="6" eb="9">
      <t>セイゾウギョウ</t>
    </rPh>
    <phoneticPr fontId="26"/>
  </si>
  <si>
    <t>電気機器器具製造業</t>
    <rPh sb="0" eb="2">
      <t>デンキ</t>
    </rPh>
    <rPh sb="2" eb="4">
      <t>キキ</t>
    </rPh>
    <rPh sb="4" eb="6">
      <t>キグ</t>
    </rPh>
    <rPh sb="6" eb="9">
      <t>セイゾウギョウ</t>
    </rPh>
    <phoneticPr fontId="26"/>
  </si>
  <si>
    <t>(F1)中間処理を行わない廃棄物の再資源化量
(F2)「再資源化区分」は「区分」、(F3)「譲渡先業種」は「業種」、(F4)「利用方法」は「方法」の「▼」をクリックして表示されるリストから、該当する番号を選択して下さい。</t>
    <rPh sb="4" eb="6">
      <t>チュウカン</t>
    </rPh>
    <rPh sb="6" eb="8">
      <t>ショリ</t>
    </rPh>
    <rPh sb="9" eb="10">
      <t>オコナ</t>
    </rPh>
    <rPh sb="13" eb="16">
      <t>ハイキブツ</t>
    </rPh>
    <rPh sb="17" eb="20">
      <t>サイシゲン</t>
    </rPh>
    <rPh sb="20" eb="21">
      <t>カ</t>
    </rPh>
    <rPh sb="21" eb="22">
      <t>リョウ</t>
    </rPh>
    <rPh sb="37" eb="39">
      <t>クブン</t>
    </rPh>
    <rPh sb="70" eb="72">
      <t>ホウホウ</t>
    </rPh>
    <rPh sb="84" eb="86">
      <t>ヒョウジ</t>
    </rPh>
    <rPh sb="106" eb="107">
      <t>クダ</t>
    </rPh>
    <phoneticPr fontId="26"/>
  </si>
  <si>
    <t>熱　　　　回収量　　（千Kcal/年）</t>
    <rPh sb="11" eb="12">
      <t>セン</t>
    </rPh>
    <phoneticPr fontId="2"/>
  </si>
  <si>
    <t>電力　　　回収量　　　（千Kwh/年）</t>
    <rPh sb="12" eb="13">
      <t>セン</t>
    </rPh>
    <phoneticPr fontId="2"/>
  </si>
  <si>
    <t>ｴﾈﾙｷﾞｰ　　回収対象量　　（t/年）</t>
    <rPh sb="10" eb="12">
      <t>タイショウ</t>
    </rPh>
    <phoneticPr fontId="2"/>
  </si>
  <si>
    <t>F31</t>
    <phoneticPr fontId="3"/>
  </si>
  <si>
    <t>F41</t>
    <phoneticPr fontId="3"/>
  </si>
  <si>
    <t>(未)</t>
    <rPh sb="1" eb="2">
      <t>ミ</t>
    </rPh>
    <phoneticPr fontId="3"/>
  </si>
  <si>
    <t>F32</t>
    <phoneticPr fontId="3"/>
  </si>
  <si>
    <t>F42</t>
    <phoneticPr fontId="3"/>
  </si>
  <si>
    <t>F33</t>
    <phoneticPr fontId="3"/>
  </si>
  <si>
    <t>F43</t>
    <phoneticPr fontId="3"/>
  </si>
  <si>
    <t>F34</t>
    <phoneticPr fontId="3"/>
  </si>
  <si>
    <t>F44</t>
    <phoneticPr fontId="3"/>
  </si>
  <si>
    <t>(未)</t>
  </si>
  <si>
    <t>H31</t>
    <phoneticPr fontId="3"/>
  </si>
  <si>
    <t>H41</t>
    <phoneticPr fontId="3"/>
  </si>
  <si>
    <t>H32</t>
    <phoneticPr fontId="3"/>
  </si>
  <si>
    <t>H42</t>
    <phoneticPr fontId="3"/>
  </si>
  <si>
    <t>H33</t>
    <phoneticPr fontId="3"/>
  </si>
  <si>
    <t>H43</t>
    <phoneticPr fontId="3"/>
  </si>
  <si>
    <t>H34</t>
    <phoneticPr fontId="3"/>
  </si>
  <si>
    <t>H44</t>
    <phoneticPr fontId="3"/>
  </si>
  <si>
    <t>青森県</t>
  </si>
  <si>
    <t>岩手県</t>
  </si>
  <si>
    <t>宮城県</t>
  </si>
  <si>
    <t>秋田県</t>
  </si>
  <si>
    <t>北海道</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</si>
  <si>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</si>
  <si>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</si>
  <si>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</si>
  <si>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</si>
  <si>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</si>
  <si>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</si>
  <si>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</si>
  <si>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</si>
  <si>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</si>
  <si>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</si>
  <si>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</si>
  <si>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</si>
  <si>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</si>
  <si>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</si>
  <si>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</si>
  <si>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</si>
  <si>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</si>
  <si>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</si>
  <si>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</si>
  <si>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</si>
  <si>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</si>
  <si>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</si>
  <si>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</si>
  <si>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廃棄量収支式と注意事項の説明</t>
    <rPh sb="0" eb="2">
      <t>ハイキ</t>
    </rPh>
    <rPh sb="2" eb="3">
      <t>リョウ</t>
    </rPh>
    <rPh sb="3" eb="5">
      <t>シュウシ</t>
    </rPh>
    <rPh sb="5" eb="6">
      <t>シキ</t>
    </rPh>
    <rPh sb="7" eb="9">
      <t>チュウイ</t>
    </rPh>
    <rPh sb="9" eb="11">
      <t>ジコウ</t>
    </rPh>
    <rPh sb="12" eb="14">
      <t>セツメイ</t>
    </rPh>
    <phoneticPr fontId="26"/>
  </si>
  <si>
    <t>Ｈ２</t>
    <phoneticPr fontId="2"/>
  </si>
  <si>
    <t>Ｈ３</t>
    <phoneticPr fontId="2"/>
  </si>
  <si>
    <t>Ｈ４</t>
    <phoneticPr fontId="2"/>
  </si>
  <si>
    <t>《廃棄物処理フロー概念図》</t>
    <rPh sb="1" eb="6">
      <t>ハイキブツショリ</t>
    </rPh>
    <rPh sb="9" eb="11">
      <t>ガイネン</t>
    </rPh>
    <rPh sb="11" eb="12">
      <t>ズ</t>
    </rPh>
    <phoneticPr fontId="3"/>
  </si>
  <si>
    <t xml:space="preserve">    ②</t>
    <phoneticPr fontId="3"/>
  </si>
  <si>
    <t xml:space="preserve">    ①</t>
    <phoneticPr fontId="3"/>
  </si>
  <si>
    <t xml:space="preserve">   ③</t>
    <phoneticPr fontId="3"/>
  </si>
  <si>
    <t>最終残さ量</t>
  </si>
  <si>
    <t>物理的処理方法</t>
    <rPh sb="0" eb="3">
      <t>ブツリテキ</t>
    </rPh>
    <rPh sb="3" eb="5">
      <t>ショリ</t>
    </rPh>
    <rPh sb="5" eb="7">
      <t>ホウホウ</t>
    </rPh>
    <phoneticPr fontId="2"/>
  </si>
  <si>
    <t>焼却処理（ｴﾈﾙｷﾞｰ回収無）</t>
    <rPh sb="0" eb="2">
      <t>ショウキャク</t>
    </rPh>
    <rPh sb="2" eb="4">
      <t>ショリ</t>
    </rPh>
    <rPh sb="11" eb="13">
      <t>カイシュウ</t>
    </rPh>
    <rPh sb="13" eb="14">
      <t>ム</t>
    </rPh>
    <phoneticPr fontId="2"/>
  </si>
  <si>
    <t>化学肥料製造</t>
    <rPh sb="0" eb="4">
      <t>カガクヒリョウ</t>
    </rPh>
    <rPh sb="4" eb="6">
      <t>セイゾウ</t>
    </rPh>
    <phoneticPr fontId="3"/>
  </si>
  <si>
    <t>※調査票Ａを作成すると会社名、事業所名、整理番号が記入されます。</t>
  </si>
  <si>
    <t>　平成21年度調査より「日本標準産業分類 分類項目表」が改訂されています。業種番号の下に表示される業種名を確認の上、旧業種番号をそのまま使用している方はダウンリストから該当する業種番号を選択して下さい。</t>
    <rPh sb="37" eb="39">
      <t>ギョウシュ</t>
    </rPh>
    <rPh sb="39" eb="41">
      <t>バンゴウ</t>
    </rPh>
    <rPh sb="42" eb="43">
      <t>シタ</t>
    </rPh>
    <rPh sb="44" eb="46">
      <t>ヒョウジ</t>
    </rPh>
    <rPh sb="49" eb="51">
      <t>ギョウシュ</t>
    </rPh>
    <rPh sb="51" eb="52">
      <t>メイ</t>
    </rPh>
    <rPh sb="53" eb="55">
      <t>カクニン</t>
    </rPh>
    <rPh sb="56" eb="57">
      <t>ウエ</t>
    </rPh>
    <rPh sb="58" eb="59">
      <t>キュウ</t>
    </rPh>
    <rPh sb="59" eb="61">
      <t>ギョウシュ</t>
    </rPh>
    <rPh sb="61" eb="63">
      <t>バンゴウ</t>
    </rPh>
    <rPh sb="68" eb="70">
      <t>シヨウ</t>
    </rPh>
    <rPh sb="74" eb="75">
      <t>カタ</t>
    </rPh>
    <rPh sb="84" eb="86">
      <t>ガイトウ</t>
    </rPh>
    <rPh sb="88" eb="90">
      <t>ギョウシュ</t>
    </rPh>
    <rPh sb="90" eb="92">
      <t>バンゴウ</t>
    </rPh>
    <rPh sb="93" eb="95">
      <t>センタク</t>
    </rPh>
    <rPh sb="97" eb="98">
      <t>クダ</t>
    </rPh>
    <phoneticPr fontId="26"/>
  </si>
  <si>
    <t>15削除</t>
    <rPh sb="2" eb="4">
      <t>サクジョ</t>
    </rPh>
    <phoneticPr fontId="2"/>
  </si>
  <si>
    <t>本調査では、今後「汚泥（脱水前）」の代わりに「スラッジ（脱水後の汚泥）」を調査します（記入要領Ｐ９参照）。
①　「スラッジ」は、脱水後の汚泥の量を発生量とします。
②　但し、ローリー車等で事業所外の処理施設へ搬入する場合は、脱水前の量とします。
③　②の場合はボックスの「含水率％」欄に必ずご記入下さい。
   　含水率（％）　＝　水分重量÷（固形分重量＋水分重量）</t>
    <rPh sb="148" eb="149">
      <t>クダ</t>
    </rPh>
    <phoneticPr fontId="26"/>
  </si>
  <si>
    <t xml:space="preserve">医療用計測器製造業 </t>
  </si>
  <si>
    <t xml:space="preserve">蓄電池製造業 </t>
  </si>
  <si>
    <t>説明文</t>
    <rPh sb="0" eb="3">
      <t>セツメイブン</t>
    </rPh>
    <phoneticPr fontId="26"/>
  </si>
  <si>
    <t>No.</t>
    <phoneticPr fontId="26"/>
  </si>
  <si>
    <t>その他の暖房・調理装置製造業（電気機械器具，ガス機器，石油機器を除く）</t>
    <phoneticPr fontId="2"/>
  </si>
  <si>
    <t>2441</t>
    <phoneticPr fontId="2"/>
  </si>
  <si>
    <t>2444</t>
    <phoneticPr fontId="2"/>
  </si>
  <si>
    <t>2445</t>
    <phoneticPr fontId="2"/>
  </si>
  <si>
    <t>2446</t>
    <phoneticPr fontId="2"/>
  </si>
  <si>
    <t>2451</t>
    <phoneticPr fontId="2"/>
  </si>
  <si>
    <t>2452</t>
    <phoneticPr fontId="2"/>
  </si>
  <si>
    <t>2453</t>
    <phoneticPr fontId="2"/>
  </si>
  <si>
    <t>2461</t>
    <phoneticPr fontId="2"/>
  </si>
  <si>
    <t>2462</t>
    <phoneticPr fontId="2"/>
  </si>
  <si>
    <t>2463</t>
    <phoneticPr fontId="2"/>
  </si>
  <si>
    <t>2464</t>
    <phoneticPr fontId="2"/>
  </si>
  <si>
    <t>2465</t>
    <phoneticPr fontId="2"/>
  </si>
  <si>
    <t>2469</t>
    <phoneticPr fontId="2"/>
  </si>
  <si>
    <t>2471</t>
    <phoneticPr fontId="2"/>
  </si>
  <si>
    <t>2479</t>
    <phoneticPr fontId="2"/>
  </si>
  <si>
    <t>ボルト・ナット・リベット・小ねじ・木ねじ等製造業　</t>
    <phoneticPr fontId="2"/>
  </si>
  <si>
    <t>2491</t>
    <phoneticPr fontId="2"/>
  </si>
  <si>
    <t>2492</t>
    <phoneticPr fontId="2"/>
  </si>
  <si>
    <t>2499</t>
    <phoneticPr fontId="2"/>
  </si>
  <si>
    <t>2509</t>
    <phoneticPr fontId="2"/>
  </si>
  <si>
    <t>2511</t>
    <phoneticPr fontId="2"/>
  </si>
  <si>
    <t>2512</t>
    <phoneticPr fontId="2"/>
  </si>
  <si>
    <t>2513</t>
    <phoneticPr fontId="2"/>
  </si>
  <si>
    <t>2519</t>
    <phoneticPr fontId="2"/>
  </si>
  <si>
    <t>2522</t>
    <phoneticPr fontId="2"/>
  </si>
  <si>
    <t>2523</t>
    <phoneticPr fontId="2"/>
  </si>
  <si>
    <t>2531</t>
    <phoneticPr fontId="2"/>
  </si>
  <si>
    <t>動力伝導装置製造業（玉軸受，ころ軸受を除く）</t>
    <phoneticPr fontId="2"/>
  </si>
  <si>
    <t>2532</t>
    <phoneticPr fontId="2"/>
  </si>
  <si>
    <t>2533</t>
    <phoneticPr fontId="2"/>
  </si>
  <si>
    <t>2534</t>
    <phoneticPr fontId="2"/>
  </si>
  <si>
    <t>2535</t>
    <phoneticPr fontId="2"/>
  </si>
  <si>
    <t>2591</t>
    <phoneticPr fontId="2"/>
  </si>
  <si>
    <t>2592</t>
    <phoneticPr fontId="2"/>
  </si>
  <si>
    <t>2593</t>
    <phoneticPr fontId="2"/>
  </si>
  <si>
    <t>2594</t>
    <phoneticPr fontId="2"/>
  </si>
  <si>
    <t>2595</t>
    <phoneticPr fontId="2"/>
  </si>
  <si>
    <t>2596</t>
    <phoneticPr fontId="2"/>
  </si>
  <si>
    <t>2599</t>
    <phoneticPr fontId="2"/>
  </si>
  <si>
    <t>2600</t>
    <phoneticPr fontId="2"/>
  </si>
  <si>
    <t>2609</t>
    <phoneticPr fontId="2"/>
  </si>
  <si>
    <t>2611</t>
    <phoneticPr fontId="2"/>
  </si>
  <si>
    <t>2621</t>
    <phoneticPr fontId="2"/>
  </si>
  <si>
    <t>2631</t>
    <phoneticPr fontId="2"/>
  </si>
  <si>
    <t>2632</t>
    <phoneticPr fontId="2"/>
  </si>
  <si>
    <t>2633</t>
    <phoneticPr fontId="2"/>
  </si>
  <si>
    <t>2634</t>
    <phoneticPr fontId="2"/>
  </si>
  <si>
    <t>2635</t>
    <phoneticPr fontId="2"/>
  </si>
  <si>
    <t>2641</t>
    <phoneticPr fontId="2"/>
  </si>
  <si>
    <t>2642</t>
    <phoneticPr fontId="2"/>
  </si>
  <si>
    <t>2643</t>
    <phoneticPr fontId="2"/>
  </si>
  <si>
    <t>2644</t>
    <phoneticPr fontId="2"/>
  </si>
  <si>
    <t>もめんくず、羊毛くず、絹くず、麻くず、糸くず、布くず、ワタくず、落ち綿、不良糸、裁断くず等（合成繊維は廃ﾌﾟﾗｽﾁｯｸ類の項目として下さい）</t>
    <rPh sb="6" eb="8">
      <t>ヨウモウ</t>
    </rPh>
    <rPh sb="11" eb="12">
      <t>キヌ</t>
    </rPh>
    <rPh sb="15" eb="16">
      <t>アサ</t>
    </rPh>
    <rPh sb="19" eb="20">
      <t>イト</t>
    </rPh>
    <rPh sb="23" eb="24">
      <t>ヌノ</t>
    </rPh>
    <rPh sb="32" eb="33">
      <t>オ</t>
    </rPh>
    <rPh sb="34" eb="35">
      <t>メン</t>
    </rPh>
    <rPh sb="36" eb="38">
      <t>フリョウ</t>
    </rPh>
    <rPh sb="38" eb="39">
      <t>イト</t>
    </rPh>
    <rPh sb="40" eb="42">
      <t>サイダン</t>
    </rPh>
    <rPh sb="44" eb="45">
      <t>ナド</t>
    </rPh>
    <rPh sb="46" eb="48">
      <t>ゴウセイ</t>
    </rPh>
    <rPh sb="48" eb="50">
      <t>センイ</t>
    </rPh>
    <rPh sb="51" eb="52">
      <t>ハイ</t>
    </rPh>
    <rPh sb="59" eb="60">
      <t>ルイ</t>
    </rPh>
    <rPh sb="61" eb="63">
      <t>コウモク</t>
    </rPh>
    <rPh sb="66" eb="67">
      <t>クダ</t>
    </rPh>
    <phoneticPr fontId="2"/>
  </si>
  <si>
    <t>中間処理量は、原則的に次の関係にあります。
(Ｂ３)自社中間処理残さ量
＝ (Ｃ２)自社中間処理後の中間処理委託対象量 
＋ (Ｄ１)自社中間処理後最終残さ量</t>
    <rPh sb="0" eb="2">
      <t>チュウカン</t>
    </rPh>
    <rPh sb="26" eb="28">
      <t>ジシャ</t>
    </rPh>
    <rPh sb="28" eb="30">
      <t>チュウカン</t>
    </rPh>
    <rPh sb="30" eb="32">
      <t>ショリ</t>
    </rPh>
    <rPh sb="32" eb="33">
      <t>ザン</t>
    </rPh>
    <rPh sb="34" eb="35">
      <t>リョウ</t>
    </rPh>
    <rPh sb="42" eb="44">
      <t>ジシャ</t>
    </rPh>
    <rPh sb="44" eb="46">
      <t>チュウカン</t>
    </rPh>
    <rPh sb="46" eb="48">
      <t>ショリ</t>
    </rPh>
    <rPh sb="48" eb="49">
      <t>ゴ</t>
    </rPh>
    <rPh sb="50" eb="52">
      <t>チュウカン</t>
    </rPh>
    <rPh sb="52" eb="54">
      <t>ショリ</t>
    </rPh>
    <rPh sb="54" eb="56">
      <t>イタク</t>
    </rPh>
    <rPh sb="56" eb="58">
      <t>タイショウ</t>
    </rPh>
    <rPh sb="58" eb="59">
      <t>リョウ</t>
    </rPh>
    <rPh sb="67" eb="69">
      <t>ジシャ</t>
    </rPh>
    <rPh sb="69" eb="71">
      <t>チュウカン</t>
    </rPh>
    <rPh sb="71" eb="73">
      <t>ショリ</t>
    </rPh>
    <rPh sb="73" eb="74">
      <t>ゴ</t>
    </rPh>
    <rPh sb="74" eb="76">
      <t>サイシュウ</t>
    </rPh>
    <rPh sb="76" eb="77">
      <t>ザン</t>
    </rPh>
    <rPh sb="78" eb="79">
      <t>リョウ</t>
    </rPh>
    <phoneticPr fontId="26"/>
  </si>
  <si>
    <t>Ｃ３</t>
  </si>
  <si>
    <t>ｔ／年</t>
  </si>
  <si>
    <t>（t/年）</t>
    <rPh sb="3" eb="4">
      <t>ネン</t>
    </rPh>
    <phoneticPr fontId="3"/>
  </si>
  <si>
    <t>1051</t>
  </si>
  <si>
    <t>1052</t>
  </si>
  <si>
    <t xml:space="preserve">葉たばこ処理業 </t>
  </si>
  <si>
    <t>1061</t>
  </si>
  <si>
    <t xml:space="preserve">配合飼料製造業 </t>
  </si>
  <si>
    <t>1062</t>
  </si>
  <si>
    <t xml:space="preserve">単体飼料製造業 </t>
  </si>
  <si>
    <t>1063</t>
  </si>
  <si>
    <t xml:space="preserve">有機質肥料製造業 </t>
  </si>
  <si>
    <t>1111</t>
  </si>
  <si>
    <t>Ｉ．中間処理後最終処分</t>
    <rPh sb="2" eb="4">
      <t>チュウカン</t>
    </rPh>
    <rPh sb="4" eb="6">
      <t>ショリ</t>
    </rPh>
    <rPh sb="6" eb="7">
      <t>ゴ</t>
    </rPh>
    <rPh sb="7" eb="9">
      <t>サイシュウ</t>
    </rPh>
    <rPh sb="9" eb="11">
      <t>ショブン</t>
    </rPh>
    <phoneticPr fontId="3"/>
  </si>
  <si>
    <t>Ｉ</t>
    <phoneticPr fontId="3"/>
  </si>
  <si>
    <t>G</t>
    <phoneticPr fontId="2"/>
  </si>
  <si>
    <t>I</t>
    <phoneticPr fontId="2"/>
  </si>
  <si>
    <t xml:space="preserve">ニット製アウターシャツ類製造業 </t>
  </si>
  <si>
    <t xml:space="preserve">セーター類製造業 </t>
  </si>
  <si>
    <t xml:space="preserve">織物製下着製造業 </t>
  </si>
  <si>
    <t xml:space="preserve">ニット製下着製造業 </t>
  </si>
  <si>
    <t xml:space="preserve">補整着製造業 </t>
  </si>
  <si>
    <t>投入（消費）
重量合計(t)</t>
    <rPh sb="9" eb="11">
      <t>ゴウケイ</t>
    </rPh>
    <phoneticPr fontId="3"/>
  </si>
  <si>
    <t>鉱業</t>
    <rPh sb="0" eb="2">
      <t>コウギョウ</t>
    </rPh>
    <phoneticPr fontId="26"/>
  </si>
  <si>
    <t>金属鉱業</t>
    <rPh sb="0" eb="2">
      <t>キンゾク</t>
    </rPh>
    <rPh sb="2" eb="4">
      <t>コウギョウ</t>
    </rPh>
    <phoneticPr fontId="26"/>
  </si>
  <si>
    <t>石炭・亜炭鉱業</t>
    <rPh sb="0" eb="2">
      <t>セキタン</t>
    </rPh>
    <rPh sb="3" eb="4">
      <t>ア</t>
    </rPh>
    <rPh sb="4" eb="6">
      <t>タンコウ</t>
    </rPh>
    <rPh sb="6" eb="7">
      <t>ギョウ</t>
    </rPh>
    <phoneticPr fontId="26"/>
  </si>
  <si>
    <t>原油・天然ガス鉱業</t>
    <rPh sb="0" eb="2">
      <t>ゲンユ</t>
    </rPh>
    <rPh sb="3" eb="5">
      <t>テンネン</t>
    </rPh>
    <rPh sb="7" eb="9">
      <t>コウギョウ</t>
    </rPh>
    <phoneticPr fontId="26"/>
  </si>
  <si>
    <t>非金属鉱業（石灰石鉱業、他）</t>
    <rPh sb="0" eb="3">
      <t>ヒキンゾク</t>
    </rPh>
    <rPh sb="3" eb="5">
      <t>コウギョウ</t>
    </rPh>
    <rPh sb="6" eb="9">
      <t>セッカイセキ</t>
    </rPh>
    <rPh sb="9" eb="11">
      <t>コウギョウ</t>
    </rPh>
    <rPh sb="12" eb="13">
      <t>ホカ</t>
    </rPh>
    <phoneticPr fontId="26"/>
  </si>
  <si>
    <t>建設業</t>
    <rPh sb="0" eb="3">
      <t>ケンセツギョウ</t>
    </rPh>
    <phoneticPr fontId="26"/>
  </si>
  <si>
    <t>食料品製造業</t>
    <rPh sb="0" eb="3">
      <t>ショクリョウヒン</t>
    </rPh>
    <rPh sb="3" eb="6">
      <t>セイゾウギョウ</t>
    </rPh>
    <phoneticPr fontId="26"/>
  </si>
  <si>
    <t>電線・ケーブル、その他の非鉄金属製造業</t>
    <rPh sb="0" eb="2">
      <t>デンセン</t>
    </rPh>
    <rPh sb="10" eb="11">
      <t>タ</t>
    </rPh>
    <rPh sb="12" eb="14">
      <t>ヒテツ</t>
    </rPh>
    <rPh sb="14" eb="16">
      <t>キンゾク</t>
    </rPh>
    <rPh sb="16" eb="19">
      <t>セイゾウギョウ</t>
    </rPh>
    <phoneticPr fontId="26"/>
  </si>
  <si>
    <t>飲料・たばこ・飼料製造業</t>
    <rPh sb="0" eb="2">
      <t>インリョウ</t>
    </rPh>
    <rPh sb="7" eb="9">
      <t>シリョウ</t>
    </rPh>
    <rPh sb="9" eb="12">
      <t>セイゾウギョウ</t>
    </rPh>
    <phoneticPr fontId="26"/>
  </si>
  <si>
    <t>清涼飲料、茶・コーヒー製造業、その他</t>
    <rPh sb="0" eb="2">
      <t>セイリョウ</t>
    </rPh>
    <rPh sb="2" eb="4">
      <t>インリョウ</t>
    </rPh>
    <rPh sb="5" eb="6">
      <t>チャ</t>
    </rPh>
    <rPh sb="11" eb="14">
      <t>セイゾウギョウ</t>
    </rPh>
    <rPh sb="17" eb="18">
      <t>タ</t>
    </rPh>
    <phoneticPr fontId="26"/>
  </si>
  <si>
    <t>金属製品製造業</t>
    <rPh sb="0" eb="2">
      <t>キンゾク</t>
    </rPh>
    <rPh sb="2" eb="4">
      <t>セイヒン</t>
    </rPh>
    <rPh sb="4" eb="7">
      <t>セイゾウギョウ</t>
    </rPh>
    <phoneticPr fontId="26"/>
  </si>
  <si>
    <t>繊維工業</t>
    <rPh sb="0" eb="2">
      <t>センイ</t>
    </rPh>
    <rPh sb="2" eb="4">
      <t>コウギョウ</t>
    </rPh>
    <phoneticPr fontId="26"/>
  </si>
  <si>
    <t>製糸、紡績、撚糸、織物、ニット製造業、染色整理業、綱・網、　　　　レース・繊維製品製造業、その他の繊維工業</t>
    <rPh sb="0" eb="2">
      <t>セイシ</t>
    </rPh>
    <rPh sb="3" eb="5">
      <t>ボウセキ</t>
    </rPh>
    <rPh sb="6" eb="8">
      <t>ネンシ</t>
    </rPh>
    <rPh sb="9" eb="11">
      <t>オリモノ</t>
    </rPh>
    <rPh sb="15" eb="18">
      <t>セイゾウギョウ</t>
    </rPh>
    <rPh sb="19" eb="21">
      <t>センショク</t>
    </rPh>
    <rPh sb="21" eb="23">
      <t>セイリ</t>
    </rPh>
    <rPh sb="23" eb="24">
      <t>ギョウ</t>
    </rPh>
    <rPh sb="25" eb="26">
      <t>ツナ</t>
    </rPh>
    <rPh sb="27" eb="28">
      <t>アミ</t>
    </rPh>
    <rPh sb="37" eb="39">
      <t>センイ</t>
    </rPh>
    <rPh sb="39" eb="41">
      <t>セイヒン</t>
    </rPh>
    <rPh sb="41" eb="44">
      <t>セイゾウギョウ</t>
    </rPh>
    <rPh sb="47" eb="48">
      <t>タ</t>
    </rPh>
    <rPh sb="49" eb="51">
      <t>センイ</t>
    </rPh>
    <rPh sb="51" eb="53">
      <t>コウギョウ</t>
    </rPh>
    <phoneticPr fontId="26"/>
  </si>
  <si>
    <t>一般機械器具製造業</t>
    <rPh sb="0" eb="2">
      <t>イッパン</t>
    </rPh>
    <rPh sb="2" eb="4">
      <t>キカイ</t>
    </rPh>
    <rPh sb="4" eb="6">
      <t>キグ</t>
    </rPh>
    <rPh sb="6" eb="9">
      <t>セイゾウギョウ</t>
    </rPh>
    <phoneticPr fontId="26"/>
  </si>
  <si>
    <t>コード</t>
    <phoneticPr fontId="3"/>
  </si>
  <si>
    <r>
      <t>023</t>
    </r>
    <r>
      <rPr>
        <sz val="10"/>
        <rFont val="ＭＳ 明朝"/>
        <family val="1"/>
        <charset val="128"/>
      </rPr>
      <t>0</t>
    </r>
    <phoneticPr fontId="2"/>
  </si>
  <si>
    <r>
      <t>0</t>
    </r>
    <r>
      <rPr>
        <sz val="10"/>
        <rFont val="ＭＳ 明朝"/>
        <family val="1"/>
        <charset val="128"/>
      </rPr>
      <t>231</t>
    </r>
    <phoneticPr fontId="2"/>
  </si>
  <si>
    <t>有機・無機性の混合スラッジ</t>
    <rPh sb="0" eb="2">
      <t>ユウキ</t>
    </rPh>
    <rPh sb="7" eb="9">
      <t>コンゴウ</t>
    </rPh>
    <phoneticPr fontId="2"/>
  </si>
  <si>
    <t xml:space="preserve">その他の金属線製品製造業 </t>
  </si>
  <si>
    <t xml:space="preserve">金庫製造業 </t>
  </si>
  <si>
    <t xml:space="preserve">金属製スプリング製造業 </t>
  </si>
  <si>
    <t xml:space="preserve">他に分類されない金属製品製造業 </t>
  </si>
  <si>
    <t xml:space="preserve">ボイラ製造業 </t>
  </si>
  <si>
    <t xml:space="preserve">はん用内燃機関製造業 </t>
  </si>
  <si>
    <t xml:space="preserve">その他の原動機製造業 </t>
  </si>
  <si>
    <t xml:space="preserve">建設機械・鉱山機械製造業 </t>
  </si>
  <si>
    <t xml:space="preserve">金属工作機械製造業 </t>
  </si>
  <si>
    <t xml:space="preserve">化学繊維機械・紡績機械製造業 </t>
  </si>
  <si>
    <t xml:space="preserve">製織機械・編組機械製造業 </t>
  </si>
  <si>
    <t xml:space="preserve">染色整理仕上機械製造業 </t>
  </si>
  <si>
    <t xml:space="preserve">繊維機械部分品・取付具・附属品製造業 </t>
  </si>
  <si>
    <t xml:space="preserve">縫製機械製造業 </t>
  </si>
  <si>
    <t xml:space="preserve">食品機械・同装置製造業 </t>
  </si>
  <si>
    <t xml:space="preserve">木材加工機械製造業 </t>
  </si>
  <si>
    <t xml:space="preserve">パルプ装置・製紙機械製造業 </t>
  </si>
  <si>
    <t xml:space="preserve">印刷・製本・紙工機械製造業 </t>
  </si>
  <si>
    <t xml:space="preserve">鋳造装置製造業 </t>
  </si>
  <si>
    <t xml:space="preserve">プラスチック加工機械・同附属装置製造業 </t>
  </si>
  <si>
    <t xml:space="preserve">半導体製造装置製造業 </t>
  </si>
  <si>
    <t xml:space="preserve">真空装置・真空機器製造業 </t>
  </si>
  <si>
    <t xml:space="preserve">化学機械・同装置製造業 </t>
  </si>
  <si>
    <t>がれき、ｺﾝｸﾘｰﾄくず、ｱｽﾌｧﾙﾄくず等（ただし、工場等の取り壊し・改築に伴うがれき類、ガス導管工事に伴う道路掘削廃材等の非定常発生物を除きます。理由については「３．産業廃棄物・有価発生物の定義」を参照願います）</t>
    <rPh sb="21" eb="22">
      <t>ナド</t>
    </rPh>
    <rPh sb="27" eb="29">
      <t>コウジョウ</t>
    </rPh>
    <rPh sb="29" eb="30">
      <t>ナド</t>
    </rPh>
    <rPh sb="31" eb="34">
      <t>トリコワ</t>
    </rPh>
    <rPh sb="36" eb="38">
      <t>カイチク</t>
    </rPh>
    <rPh sb="39" eb="40">
      <t>トモナ</t>
    </rPh>
    <rPh sb="44" eb="45">
      <t>ルイ</t>
    </rPh>
    <rPh sb="48" eb="50">
      <t>ドウカン</t>
    </rPh>
    <rPh sb="50" eb="52">
      <t>コウジ</t>
    </rPh>
    <rPh sb="53" eb="54">
      <t>トモナ</t>
    </rPh>
    <rPh sb="55" eb="57">
      <t>ドウロ</t>
    </rPh>
    <rPh sb="57" eb="58">
      <t>ホ</t>
    </rPh>
    <rPh sb="58" eb="59">
      <t>サクジョ</t>
    </rPh>
    <rPh sb="59" eb="61">
      <t>ハイザイ</t>
    </rPh>
    <rPh sb="61" eb="62">
      <t>ナド</t>
    </rPh>
    <rPh sb="63" eb="64">
      <t>ヒ</t>
    </rPh>
    <rPh sb="64" eb="66">
      <t>テイジョウ</t>
    </rPh>
    <rPh sb="66" eb="68">
      <t>ハッセイ</t>
    </rPh>
    <rPh sb="68" eb="69">
      <t>ブツ</t>
    </rPh>
    <rPh sb="70" eb="71">
      <t>ノゾ</t>
    </rPh>
    <rPh sb="75" eb="77">
      <t>リユウ</t>
    </rPh>
    <rPh sb="85" eb="87">
      <t>サンギョウ</t>
    </rPh>
    <rPh sb="87" eb="90">
      <t>ハイキブツ</t>
    </rPh>
    <rPh sb="91" eb="93">
      <t>ユウカ</t>
    </rPh>
    <rPh sb="93" eb="95">
      <t>ハッセイ</t>
    </rPh>
    <rPh sb="95" eb="96">
      <t>ブツ</t>
    </rPh>
    <rPh sb="97" eb="99">
      <t>テイギ</t>
    </rPh>
    <rPh sb="101" eb="103">
      <t>サンショウ</t>
    </rPh>
    <rPh sb="103" eb="104">
      <t>ネガ</t>
    </rPh>
    <phoneticPr fontId="2"/>
  </si>
  <si>
    <t>鶏・牛・豚・馬のふん尿等</t>
    <rPh sb="0" eb="1">
      <t>ニワトリ</t>
    </rPh>
    <rPh sb="2" eb="3">
      <t>ウシ</t>
    </rPh>
    <rPh sb="4" eb="5">
      <t>ブタ</t>
    </rPh>
    <rPh sb="6" eb="7">
      <t>ウマ</t>
    </rPh>
    <rPh sb="10" eb="11">
      <t>ニョウ</t>
    </rPh>
    <rPh sb="11" eb="12">
      <t>ナド</t>
    </rPh>
    <phoneticPr fontId="2"/>
  </si>
  <si>
    <t>B2</t>
    <phoneticPr fontId="2"/>
  </si>
  <si>
    <t>B3</t>
    <phoneticPr fontId="2"/>
  </si>
  <si>
    <t xml:space="preserve">冷間ロール成型形鋼製造業 </t>
  </si>
  <si>
    <t xml:space="preserve">鋼管製造業 </t>
  </si>
  <si>
    <t xml:space="preserve">伸鉄業 </t>
  </si>
  <si>
    <t xml:space="preserve">磨棒鋼製造業 </t>
  </si>
  <si>
    <t xml:space="preserve">引抜鋼管製造業 </t>
  </si>
  <si>
    <t xml:space="preserve">伸線業 </t>
  </si>
  <si>
    <t xml:space="preserve">亜鉛鉄板製造業 </t>
  </si>
  <si>
    <t xml:space="preserve">その他の表面処理鋼材製造業 </t>
  </si>
  <si>
    <t xml:space="preserve">可鍛鋳鉄製造業 </t>
  </si>
  <si>
    <t xml:space="preserve">鋳鋼製造業 </t>
  </si>
  <si>
    <t xml:space="preserve">鍛工品製造業 </t>
  </si>
  <si>
    <t xml:space="preserve">鍛鋼製造業 </t>
  </si>
  <si>
    <t xml:space="preserve">鉄鋼シャースリット業 </t>
  </si>
  <si>
    <t>ｽﾋﾟﾝﾄﾞﾙ油、ﾀﾞｲﾅﾓ油、ﾀｰﾋﾞﾝ油、ｴﾝｼﾞﾝ油、ｷﾞﾔｰ油、作動油、冷凍機油、絶縁油、圧延油、切削油、焼入油、ｸﾞﾘｽ等、灯油、洗浄油等、ﾋﾞﾙｼﾞ、ﾀﾝｶｰ洗浄廃水等、ﾀｰﾙﾋﾟｯﾁ、ｱｽﾌｧﾙﾄ、ﾜｯｸｽ、ﾊﾟﾗﾌｨﾝ等、ﾀﾝｸｽﾗｯｼﾞ、ｵｲﾙｽﾗｯｼﾞ、ｵｲﾙﾄﾗｯﾌﾟ汚泥、油性ｽｶﾑ、塗料かす（油性・液状のもの）、廃ﾜﾆｽ（油性・液状のもの）、廃ﾓﾉﾏｰ（ｽﾁﾚﾝﾓﾉﾏｰ、PVA等）、油付着物（油紙くず、廃吸油材等）、動植物性廃油（魚油、豚脂、大豆油等）、ｼﾝﾅｰ、ｴｰﾃﾙ、ﾍﾞﾝｼ</t>
  </si>
  <si>
    <t>塩素系廃溶剤類</t>
  </si>
  <si>
    <t>無機廃酸、有機廃酸、その他酸性廃液（pH5.8未満の物）</t>
  </si>
  <si>
    <t>アルカリ性の廃液(pH8.6をこえる物）</t>
  </si>
  <si>
    <t>廃プラスチック類（合成ゴムくず以外）</t>
    <phoneticPr fontId="2"/>
  </si>
  <si>
    <t>天然繊維くず</t>
  </si>
  <si>
    <t>動物性残りかす、植物性残りかす</t>
  </si>
  <si>
    <t>10１</t>
  </si>
  <si>
    <t>天然繊維</t>
    <rPh sb="0" eb="2">
      <t>テンネン</t>
    </rPh>
    <rPh sb="2" eb="4">
      <t>センイ</t>
    </rPh>
    <phoneticPr fontId="3"/>
  </si>
  <si>
    <t>06</t>
  </si>
  <si>
    <t>皮革</t>
    <rPh sb="0" eb="2">
      <t>ヒカク</t>
    </rPh>
    <phoneticPr fontId="3"/>
  </si>
  <si>
    <t>05</t>
  </si>
  <si>
    <t>パルプ、紙及び板紙、加工紙、繊維板、紙製包装・梱包（段ボール、緩衝材等）、その他</t>
    <rPh sb="18" eb="20">
      <t>カミセイ</t>
    </rPh>
    <rPh sb="20" eb="22">
      <t>ホウソウ</t>
    </rPh>
    <rPh sb="23" eb="25">
      <t>コンポウ</t>
    </rPh>
    <rPh sb="26" eb="27">
      <t>ダン</t>
    </rPh>
    <rPh sb="31" eb="34">
      <t>カンショウザイ</t>
    </rPh>
    <rPh sb="34" eb="35">
      <t>トウ</t>
    </rPh>
    <phoneticPr fontId="3"/>
  </si>
  <si>
    <t>パルプ・紙</t>
    <rPh sb="4" eb="5">
      <t>カミ</t>
    </rPh>
    <phoneticPr fontId="3"/>
  </si>
  <si>
    <t>04</t>
  </si>
  <si>
    <t>原木（丸太、そま角）、製材、単板、合板、改良木材，集成材，積層材及びパーティクルボード、木くず、木製包装・梱包（木箱、木枠等）</t>
    <rPh sb="0" eb="2">
      <t>ゲンボク</t>
    </rPh>
    <rPh sb="44" eb="45">
      <t>キ</t>
    </rPh>
    <rPh sb="48" eb="50">
      <t>モクセイ</t>
    </rPh>
    <rPh sb="50" eb="52">
      <t>ホウソウ</t>
    </rPh>
    <rPh sb="53" eb="55">
      <t>コンポウ</t>
    </rPh>
    <rPh sb="56" eb="58">
      <t>キバコ</t>
    </rPh>
    <rPh sb="59" eb="61">
      <t>キワク</t>
    </rPh>
    <rPh sb="61" eb="62">
      <t>トウ</t>
    </rPh>
    <phoneticPr fontId="3"/>
  </si>
  <si>
    <t>石灰廃液､廃灰汁､ｱﾙｶﾘ性めっき廃液､金属石けん廃液､ﾄﾞﾛﾏｲﾄ廃液､ｱﾝﾓﾆｱ廃液､写真現像廃液､苛性ｿｰﾀﾞ廃液､硫化ｿｰﾀﾞ廃液､染色廃液(製錬工程､ｼﾙｹｯﾄ工程)､等</t>
    <rPh sb="0" eb="2">
      <t>セッカイ</t>
    </rPh>
    <rPh sb="2" eb="4">
      <t>ハイエキ</t>
    </rPh>
    <rPh sb="5" eb="6">
      <t>ハイ</t>
    </rPh>
    <rPh sb="6" eb="7">
      <t>ハイ</t>
    </rPh>
    <rPh sb="7" eb="8">
      <t>シル</t>
    </rPh>
    <rPh sb="13" eb="14">
      <t>セイ</t>
    </rPh>
    <rPh sb="17" eb="19">
      <t>ハイエキ</t>
    </rPh>
    <rPh sb="20" eb="22">
      <t>キンゾク</t>
    </rPh>
    <rPh sb="22" eb="23">
      <t>セッ</t>
    </rPh>
    <rPh sb="25" eb="27">
      <t>ハイエキ</t>
    </rPh>
    <rPh sb="34" eb="36">
      <t>ハイエキ</t>
    </rPh>
    <rPh sb="42" eb="44">
      <t>ハイエキ</t>
    </rPh>
    <rPh sb="45" eb="47">
      <t>シャシン</t>
    </rPh>
    <rPh sb="47" eb="51">
      <t>ゲンゾウハイエキ</t>
    </rPh>
    <rPh sb="52" eb="54">
      <t>カセイ</t>
    </rPh>
    <rPh sb="58" eb="60">
      <t>ハイエキ</t>
    </rPh>
    <rPh sb="61" eb="63">
      <t>リュウカ</t>
    </rPh>
    <rPh sb="67" eb="69">
      <t>ハイエキ</t>
    </rPh>
    <rPh sb="70" eb="72">
      <t>センショク</t>
    </rPh>
    <rPh sb="72" eb="74">
      <t>ハイエキ</t>
    </rPh>
    <rPh sb="75" eb="77">
      <t>セイレン</t>
    </rPh>
    <rPh sb="77" eb="79">
      <t>コウテイ</t>
    </rPh>
    <rPh sb="85" eb="87">
      <t>コウテイ</t>
    </rPh>
    <rPh sb="89" eb="90">
      <t>トウ</t>
    </rPh>
    <phoneticPr fontId="2"/>
  </si>
  <si>
    <t>ﾌｨﾙﾑ、ﾎﾞﾄﾙ、射出成型品、ｼｰﾄ（農ﾋﾞ等）､発泡材、合成繊維くず（混紡を含む）、ﾒﾗﾐﾝ、ﾕﾘｱ、ﾌﾟﾘﾝﾄ基板、ﾃﾞｺﾗ、ﾍﾞｰｸﾗｲﾄ食器くず、FRP、バリ、延伸くず、ｴﾅﾒﾙかす、ﾗｯｶｰかす、廃ﾎﾟﾘﾏｰ、廃ﾜﾆｽ（樹脂系のもの）、塗料かす（樹脂系のもの）、接着剤かす、ｼｰﾗｰかす、ﾌﾟﾗｽﾁｯｸ複合紙かす、廃ｲｵﾝ交換樹脂等</t>
    <rPh sb="10" eb="15">
      <t>シャゲキ</t>
    </rPh>
    <rPh sb="26" eb="28">
      <t>ハッポウ</t>
    </rPh>
    <rPh sb="28" eb="29">
      <t>ザイ</t>
    </rPh>
    <rPh sb="30" eb="32">
      <t>ゴウセイ</t>
    </rPh>
    <rPh sb="32" eb="34">
      <t>センイ</t>
    </rPh>
    <rPh sb="37" eb="39">
      <t>コンボウ</t>
    </rPh>
    <rPh sb="40" eb="41">
      <t>フク</t>
    </rPh>
    <rPh sb="58" eb="59">
      <t>キバン</t>
    </rPh>
    <rPh sb="59" eb="60">
      <t>イタ</t>
    </rPh>
    <rPh sb="73" eb="75">
      <t>ショッキ</t>
    </rPh>
    <rPh sb="85" eb="86">
      <t>エンチョウ</t>
    </rPh>
    <rPh sb="86" eb="87">
      <t>ノ</t>
    </rPh>
    <rPh sb="104" eb="105">
      <t>ハイ</t>
    </rPh>
    <rPh sb="111" eb="112">
      <t>ハイ</t>
    </rPh>
    <rPh sb="116" eb="118">
      <t>ジュシ</t>
    </rPh>
    <rPh sb="118" eb="119">
      <t>ケイ</t>
    </rPh>
    <rPh sb="124" eb="126">
      <t>トリョウ</t>
    </rPh>
    <rPh sb="129" eb="131">
      <t>ジュシ</t>
    </rPh>
    <rPh sb="131" eb="132">
      <t>ケイ</t>
    </rPh>
    <rPh sb="137" eb="140">
      <t>セッチャクザイ</t>
    </rPh>
    <rPh sb="157" eb="159">
      <t>フクゴウ</t>
    </rPh>
    <rPh sb="159" eb="160">
      <t>カミ</t>
    </rPh>
    <rPh sb="163" eb="164">
      <t>ハイ</t>
    </rPh>
    <rPh sb="167" eb="169">
      <t>コウカン</t>
    </rPh>
    <rPh sb="169" eb="171">
      <t>ジュシ</t>
    </rPh>
    <rPh sb="171" eb="172">
      <t>ナド</t>
    </rPh>
    <phoneticPr fontId="2"/>
  </si>
  <si>
    <t>・廃棄物の種類名を選択して、発生量、処理量、再資源化量、処分量を順に入力後、「調査票Ｂ登録」ボタンをクリックして下さい。
・既に登録済みの廃棄物を表示する場合は、右上の廃棄物指定の「▼」をクリックして廃棄物を指定して下さい。
・青字の項目をクリックするとその定義が、「▼」をクリックして項目を選択するとその項目の具体例が表示されます（表示内容をクリックすると、必要に応じてスクロールバーが表示されます）。</t>
    <rPh sb="36" eb="37">
      <t>ゴ</t>
    </rPh>
    <rPh sb="39" eb="42">
      <t>チョウサヒョウ</t>
    </rPh>
    <rPh sb="43" eb="45">
      <t>トウロク</t>
    </rPh>
    <rPh sb="62" eb="63">
      <t>スデ</t>
    </rPh>
    <rPh sb="64" eb="66">
      <t>トウロク</t>
    </rPh>
    <rPh sb="66" eb="67">
      <t>ズ</t>
    </rPh>
    <rPh sb="69" eb="72">
      <t>ハイキブツ</t>
    </rPh>
    <rPh sb="73" eb="75">
      <t>ヒョウジ</t>
    </rPh>
    <rPh sb="77" eb="79">
      <t>バアイ</t>
    </rPh>
    <rPh sb="81" eb="83">
      <t>ミギウエ</t>
    </rPh>
    <rPh sb="84" eb="87">
      <t>ハイキブツ</t>
    </rPh>
    <rPh sb="87" eb="89">
      <t>シテイ</t>
    </rPh>
    <rPh sb="100" eb="103">
      <t>ハイキブツ</t>
    </rPh>
    <rPh sb="104" eb="106">
      <t>シテイ</t>
    </rPh>
    <rPh sb="108" eb="109">
      <t>クダ</t>
    </rPh>
    <rPh sb="114" eb="115">
      <t>アオ</t>
    </rPh>
    <rPh sb="115" eb="116">
      <t>ジ</t>
    </rPh>
    <rPh sb="117" eb="119">
      <t>コウモク</t>
    </rPh>
    <rPh sb="129" eb="131">
      <t>テイギ</t>
    </rPh>
    <rPh sb="143" eb="145">
      <t>コウモク</t>
    </rPh>
    <rPh sb="146" eb="148">
      <t>センタク</t>
    </rPh>
    <rPh sb="156" eb="158">
      <t>グタイ</t>
    </rPh>
    <rPh sb="158" eb="159">
      <t>レイ</t>
    </rPh>
    <rPh sb="160" eb="162">
      <t>ヒョウジ</t>
    </rPh>
    <rPh sb="167" eb="169">
      <t>ヒョウジ</t>
    </rPh>
    <rPh sb="169" eb="171">
      <t>ナイヨウ</t>
    </rPh>
    <rPh sb="180" eb="182">
      <t>ヒツヨウ</t>
    </rPh>
    <rPh sb="183" eb="184">
      <t>オウ</t>
    </rPh>
    <rPh sb="194" eb="196">
      <t>ヒョウジ</t>
    </rPh>
    <phoneticPr fontId="26"/>
  </si>
  <si>
    <t>スラッジについて</t>
    <phoneticPr fontId="26"/>
  </si>
  <si>
    <t>1643</t>
    <phoneticPr fontId="2"/>
  </si>
  <si>
    <t>1644</t>
    <phoneticPr fontId="2"/>
  </si>
  <si>
    <t>1645</t>
    <phoneticPr fontId="2"/>
  </si>
  <si>
    <t>1646</t>
    <phoneticPr fontId="2"/>
  </si>
  <si>
    <t>1647</t>
    <phoneticPr fontId="2"/>
  </si>
  <si>
    <t>1651</t>
    <phoneticPr fontId="2"/>
  </si>
  <si>
    <t>1652</t>
    <phoneticPr fontId="2"/>
  </si>
  <si>
    <t>1653</t>
    <phoneticPr fontId="2"/>
  </si>
  <si>
    <t>1654</t>
    <phoneticPr fontId="2"/>
  </si>
  <si>
    <t>1655</t>
    <phoneticPr fontId="2"/>
  </si>
  <si>
    <t>1661</t>
    <phoneticPr fontId="2"/>
  </si>
  <si>
    <t>1662</t>
    <phoneticPr fontId="2"/>
  </si>
  <si>
    <t>1669</t>
    <phoneticPr fontId="2"/>
  </si>
  <si>
    <t>1691</t>
    <phoneticPr fontId="2"/>
  </si>
  <si>
    <t>1692</t>
    <phoneticPr fontId="2"/>
  </si>
  <si>
    <t>炉内や炉底に残留している燃焼、焼却後の残留物
石炭灰（がら）</t>
    <phoneticPr fontId="2"/>
  </si>
  <si>
    <t>動植物性残渣</t>
  </si>
  <si>
    <t>ゴムくず</t>
  </si>
  <si>
    <t>鉄くず</t>
  </si>
  <si>
    <t>非鉄金属くず</t>
  </si>
  <si>
    <t>ガラスくず</t>
  </si>
  <si>
    <t>陶磁器くず</t>
  </si>
  <si>
    <t>鋳物廃砂</t>
  </si>
  <si>
    <t>スラグ類</t>
  </si>
  <si>
    <t>がれき類</t>
  </si>
  <si>
    <t>動物のふん尿</t>
  </si>
  <si>
    <t>動物の死体</t>
  </si>
  <si>
    <t>産業廃棄物を処分する</t>
  </si>
  <si>
    <t>期間</t>
    <rPh sb="0" eb="2">
      <t>キカン</t>
    </rPh>
    <phoneticPr fontId="2"/>
  </si>
  <si>
    <t>開始</t>
    <rPh sb="0" eb="2">
      <t>カイシ</t>
    </rPh>
    <phoneticPr fontId="2"/>
  </si>
  <si>
    <t>終了</t>
    <rPh sb="0" eb="2">
      <t>シュウリョウ</t>
    </rPh>
    <phoneticPr fontId="2"/>
  </si>
  <si>
    <t>非鉄</t>
    <rPh sb="0" eb="2">
      <t>ヒテツ</t>
    </rPh>
    <phoneticPr fontId="3"/>
  </si>
  <si>
    <t>種類番号</t>
    <rPh sb="0" eb="2">
      <t>シュルイ</t>
    </rPh>
    <rPh sb="2" eb="4">
      <t>バンゴウ</t>
    </rPh>
    <phoneticPr fontId="3"/>
  </si>
  <si>
    <t>発生量（ｔ/年）</t>
    <rPh sb="0" eb="3">
      <t>ハッセイリョウ</t>
    </rPh>
    <rPh sb="6" eb="7">
      <t>ネン</t>
    </rPh>
    <phoneticPr fontId="3"/>
  </si>
  <si>
    <t xml:space="preserve">  ① ：【Ａ２】＝【Ｂ２】＋【Ｅ２】＋【Ｆ】＋【Ｇ】 </t>
    <phoneticPr fontId="3"/>
  </si>
  <si>
    <t xml:space="preserve">  ② ：【Ｂ３】＝【Ｃ２】＋【Ｄ１】</t>
    <phoneticPr fontId="3"/>
  </si>
  <si>
    <t>団体番号</t>
    <rPh sb="0" eb="2">
      <t>ダンタイ</t>
    </rPh>
    <phoneticPr fontId="2"/>
  </si>
  <si>
    <t>ランク</t>
    <phoneticPr fontId="2"/>
  </si>
  <si>
    <t>企業名</t>
    <rPh sb="0" eb="2">
      <t>キギョウ</t>
    </rPh>
    <rPh sb="2" eb="3">
      <t>メイ</t>
    </rPh>
    <phoneticPr fontId="3"/>
  </si>
  <si>
    <t>事業所名</t>
    <rPh sb="0" eb="3">
      <t>ジギョウショ</t>
    </rPh>
    <rPh sb="3" eb="4">
      <t>メイ</t>
    </rPh>
    <phoneticPr fontId="3"/>
  </si>
  <si>
    <t>整理番号</t>
    <rPh sb="0" eb="2">
      <t>セイリ</t>
    </rPh>
    <rPh sb="2" eb="4">
      <t>バンゴウ</t>
    </rPh>
    <phoneticPr fontId="3"/>
  </si>
  <si>
    <t>(未使用)</t>
    <rPh sb="1" eb="2">
      <t>ミ</t>
    </rPh>
    <rPh sb="2" eb="4">
      <t>シヨウ</t>
    </rPh>
    <phoneticPr fontId="3"/>
  </si>
  <si>
    <t>熱回収対象量</t>
  </si>
  <si>
    <t>（ｔ／年）</t>
  </si>
  <si>
    <t>集計表の表示は、初期画面の「調査票作成」ボタンをクリックして表示される画面の「会社集計」ボタンか、事業所を選択した後に「事業所集計」ボタンをクリックする事で、集計表が表示されます。</t>
    <phoneticPr fontId="26"/>
  </si>
  <si>
    <t>　石炭灰以外</t>
    <phoneticPr fontId="2"/>
  </si>
  <si>
    <r>
      <t>011</t>
    </r>
    <r>
      <rPr>
        <sz val="10"/>
        <rFont val="ＭＳ 明朝"/>
        <family val="1"/>
        <charset val="128"/>
      </rPr>
      <t>0</t>
    </r>
    <phoneticPr fontId="2"/>
  </si>
  <si>
    <t>　　磨き砂以外</t>
    <phoneticPr fontId="3"/>
  </si>
  <si>
    <t>　　磨き砂</t>
    <rPh sb="2" eb="3">
      <t>ミガ</t>
    </rPh>
    <rPh sb="4" eb="5">
      <t>スナ</t>
    </rPh>
    <phoneticPr fontId="2"/>
  </si>
  <si>
    <t>E42</t>
    <phoneticPr fontId="2"/>
  </si>
  <si>
    <t>D3</t>
    <phoneticPr fontId="2"/>
  </si>
  <si>
    <t xml:space="preserve">電球製造業 </t>
  </si>
  <si>
    <t xml:space="preserve">電気照明器具製造業 </t>
  </si>
  <si>
    <t>廃酸・廃アルカリの発生量について</t>
    <rPh sb="0" eb="2">
      <t>ハイサン</t>
    </rPh>
    <rPh sb="3" eb="4">
      <t>ハイ</t>
    </rPh>
    <rPh sb="9" eb="11">
      <t>ハッセイ</t>
    </rPh>
    <rPh sb="11" eb="12">
      <t>リョウ</t>
    </rPh>
    <phoneticPr fontId="26"/>
  </si>
  <si>
    <t>方</t>
    <rPh sb="0" eb="1">
      <t>ホウ</t>
    </rPh>
    <phoneticPr fontId="2"/>
  </si>
  <si>
    <t>法</t>
    <rPh sb="0" eb="1">
      <t>ホウ</t>
    </rPh>
    <phoneticPr fontId="2"/>
  </si>
  <si>
    <t>C1</t>
    <phoneticPr fontId="2"/>
  </si>
  <si>
    <t>B1</t>
    <phoneticPr fontId="2"/>
  </si>
  <si>
    <t>D1</t>
    <phoneticPr fontId="2"/>
  </si>
  <si>
    <t>整理番号</t>
  </si>
  <si>
    <t>主な製造品目</t>
    <phoneticPr fontId="22"/>
  </si>
  <si>
    <t>登録</t>
    <rPh sb="0" eb="2">
      <t>トウロク</t>
    </rPh>
    <phoneticPr fontId="3"/>
  </si>
  <si>
    <t>A1</t>
    <phoneticPr fontId="3"/>
  </si>
  <si>
    <t>区</t>
    <rPh sb="0" eb="1">
      <t>クブン</t>
    </rPh>
    <phoneticPr fontId="2"/>
  </si>
  <si>
    <t>分</t>
    <rPh sb="0" eb="1">
      <t>ブン</t>
    </rPh>
    <phoneticPr fontId="2"/>
  </si>
  <si>
    <t>再資源化区分</t>
    <rPh sb="0" eb="4">
      <t>サイシゲンカ</t>
    </rPh>
    <rPh sb="4" eb="6">
      <t>クブン</t>
    </rPh>
    <phoneticPr fontId="2"/>
  </si>
  <si>
    <t>Ｆ</t>
    <phoneticPr fontId="2"/>
  </si>
  <si>
    <t>Ｈ</t>
    <phoneticPr fontId="2"/>
  </si>
  <si>
    <t>譲</t>
    <rPh sb="0" eb="1">
      <t>ジョウト</t>
    </rPh>
    <phoneticPr fontId="3"/>
  </si>
  <si>
    <t>1693</t>
    <phoneticPr fontId="2"/>
  </si>
  <si>
    <t>1694</t>
    <phoneticPr fontId="2"/>
  </si>
  <si>
    <t>1695</t>
    <phoneticPr fontId="2"/>
  </si>
  <si>
    <t>1696</t>
    <phoneticPr fontId="2"/>
  </si>
  <si>
    <t>1697</t>
    <phoneticPr fontId="2"/>
  </si>
  <si>
    <t>1699</t>
    <phoneticPr fontId="2"/>
  </si>
  <si>
    <t>1700</t>
    <phoneticPr fontId="2"/>
  </si>
  <si>
    <t>1709</t>
    <phoneticPr fontId="2"/>
  </si>
  <si>
    <t>1711</t>
    <phoneticPr fontId="2"/>
  </si>
  <si>
    <t>1721</t>
    <phoneticPr fontId="2"/>
  </si>
  <si>
    <t xml:space="preserve">潤滑油・グリース製造業（石油精製業によらないもの） </t>
    <phoneticPr fontId="2"/>
  </si>
  <si>
    <t>1731</t>
    <phoneticPr fontId="2"/>
  </si>
  <si>
    <t>1741</t>
    <phoneticPr fontId="2"/>
  </si>
  <si>
    <t>1799</t>
    <phoneticPr fontId="2"/>
  </si>
  <si>
    <t>1800</t>
    <phoneticPr fontId="2"/>
  </si>
  <si>
    <t>1809</t>
    <phoneticPr fontId="2"/>
  </si>
  <si>
    <t>1811</t>
    <phoneticPr fontId="2"/>
  </si>
  <si>
    <t>1812</t>
    <phoneticPr fontId="2"/>
  </si>
  <si>
    <t>1813</t>
    <phoneticPr fontId="2"/>
  </si>
  <si>
    <t>1815</t>
    <phoneticPr fontId="2"/>
  </si>
  <si>
    <t>1821</t>
    <phoneticPr fontId="2"/>
  </si>
  <si>
    <t>1822</t>
    <phoneticPr fontId="2"/>
  </si>
  <si>
    <t>1823</t>
    <phoneticPr fontId="2"/>
  </si>
  <si>
    <t>プラスチックフィルム・シート・床材・合成皮革加工業</t>
    <phoneticPr fontId="2"/>
  </si>
  <si>
    <t>1831</t>
    <phoneticPr fontId="2"/>
  </si>
  <si>
    <t>1832</t>
    <phoneticPr fontId="2"/>
  </si>
  <si>
    <t>1833</t>
    <phoneticPr fontId="2"/>
  </si>
  <si>
    <t>1834</t>
    <phoneticPr fontId="2"/>
  </si>
  <si>
    <t>1842</t>
    <phoneticPr fontId="2"/>
  </si>
  <si>
    <t>1843</t>
    <phoneticPr fontId="2"/>
  </si>
  <si>
    <t>1851</t>
    <phoneticPr fontId="2"/>
  </si>
  <si>
    <t>1852</t>
    <phoneticPr fontId="2"/>
  </si>
  <si>
    <t>1891</t>
    <phoneticPr fontId="2"/>
  </si>
  <si>
    <t>1993</t>
    <phoneticPr fontId="2"/>
  </si>
  <si>
    <t>1994</t>
    <phoneticPr fontId="2"/>
  </si>
  <si>
    <t>1999</t>
    <phoneticPr fontId="2"/>
  </si>
  <si>
    <t>2000</t>
    <phoneticPr fontId="2"/>
  </si>
  <si>
    <t>2031</t>
    <phoneticPr fontId="2"/>
  </si>
  <si>
    <t>2041</t>
    <phoneticPr fontId="2"/>
  </si>
  <si>
    <t>2051</t>
    <phoneticPr fontId="2"/>
  </si>
  <si>
    <t>2061</t>
    <phoneticPr fontId="2"/>
  </si>
  <si>
    <t>2071</t>
    <phoneticPr fontId="2"/>
  </si>
  <si>
    <t>2072</t>
    <phoneticPr fontId="2"/>
  </si>
  <si>
    <t>2081</t>
    <phoneticPr fontId="2"/>
  </si>
  <si>
    <t>2099</t>
    <phoneticPr fontId="2"/>
  </si>
  <si>
    <t>2100</t>
    <phoneticPr fontId="2"/>
  </si>
  <si>
    <t>2113</t>
    <phoneticPr fontId="2"/>
  </si>
  <si>
    <t>2114</t>
    <phoneticPr fontId="2"/>
  </si>
  <si>
    <t>2115</t>
    <phoneticPr fontId="2"/>
  </si>
  <si>
    <t>2116</t>
    <phoneticPr fontId="2"/>
  </si>
  <si>
    <t>2117</t>
    <phoneticPr fontId="2"/>
  </si>
  <si>
    <t>2119</t>
    <phoneticPr fontId="2"/>
  </si>
  <si>
    <t>2121</t>
    <phoneticPr fontId="2"/>
  </si>
  <si>
    <t>2122</t>
    <phoneticPr fontId="2"/>
  </si>
  <si>
    <t>2123</t>
    <phoneticPr fontId="2"/>
  </si>
  <si>
    <t>2129</t>
    <phoneticPr fontId="2"/>
  </si>
  <si>
    <t>2131</t>
    <phoneticPr fontId="2"/>
  </si>
  <si>
    <t>2132</t>
    <phoneticPr fontId="2"/>
  </si>
  <si>
    <t>2139</t>
    <phoneticPr fontId="2"/>
  </si>
  <si>
    <t>2141</t>
    <phoneticPr fontId="2"/>
  </si>
  <si>
    <t>2142</t>
    <phoneticPr fontId="2"/>
  </si>
  <si>
    <t>2143</t>
    <phoneticPr fontId="2"/>
  </si>
  <si>
    <t>2144</t>
    <phoneticPr fontId="2"/>
  </si>
  <si>
    <t>擬集沈殿汚泥、活性炭かす、各種ｽｶﾑ（油性ｽｶﾑを除く）ｲｵﾝ交換塔逆洗汚泥、廃脱硫剤、ﾆｶﾜかす、脱硫硫黄、ｶﾞﾗｽ・ﾀｲﾙ研磨かす、廃ｱｽﾍﾞｽﾄ（隔膜法によるｿｰﾀﾞ製造業から排出されたもの）、ﾊﾞﾌくず、ｻﾝﾄﾞﾌﾞﾗｽﾄ廃材（塗料かす等を含む物に限る）、スケール（錆等）ｽﾗｲﾑ残渣等
（磨き砂スラッジ以外のもの）</t>
    <rPh sb="0" eb="1">
      <t>ギ</t>
    </rPh>
    <rPh sb="1" eb="2">
      <t>シュウ</t>
    </rPh>
    <rPh sb="2" eb="4">
      <t>チンデン</t>
    </rPh>
    <rPh sb="4" eb="6">
      <t>オデイ</t>
    </rPh>
    <rPh sb="7" eb="10">
      <t>カッセイタン</t>
    </rPh>
    <rPh sb="13" eb="15">
      <t>カクシュ</t>
    </rPh>
    <rPh sb="19" eb="20">
      <t>アブラ</t>
    </rPh>
    <rPh sb="20" eb="21">
      <t>セイ</t>
    </rPh>
    <rPh sb="25" eb="26">
      <t>ノゾ</t>
    </rPh>
    <rPh sb="31" eb="33">
      <t>コウカン</t>
    </rPh>
    <rPh sb="33" eb="34">
      <t>トウ</t>
    </rPh>
    <rPh sb="34" eb="35">
      <t>ギャク</t>
    </rPh>
    <rPh sb="35" eb="36">
      <t>アラ</t>
    </rPh>
    <rPh sb="36" eb="38">
      <t>オデイ</t>
    </rPh>
    <rPh sb="39" eb="40">
      <t>ハイ</t>
    </rPh>
    <rPh sb="40" eb="41">
      <t>ダツ</t>
    </rPh>
    <rPh sb="41" eb="42">
      <t>リュウ</t>
    </rPh>
    <rPh sb="42" eb="43">
      <t>ザイ</t>
    </rPh>
    <rPh sb="50" eb="51">
      <t>ダツ</t>
    </rPh>
    <rPh sb="51" eb="54">
      <t>イオウ</t>
    </rPh>
    <rPh sb="63" eb="65">
      <t>ケンマ</t>
    </rPh>
    <rPh sb="68" eb="69">
      <t>ハイ</t>
    </rPh>
    <rPh sb="76" eb="78">
      <t>カクマク</t>
    </rPh>
    <rPh sb="78" eb="79">
      <t>ホウ</t>
    </rPh>
    <rPh sb="86" eb="89">
      <t>セイゾウギョウ</t>
    </rPh>
    <rPh sb="91" eb="93">
      <t>ハイシュツ</t>
    </rPh>
    <rPh sb="115" eb="117">
      <t>ハイザイ</t>
    </rPh>
    <rPh sb="118" eb="120">
      <t>トリョウ</t>
    </rPh>
    <rPh sb="122" eb="123">
      <t>トウ</t>
    </rPh>
    <rPh sb="124" eb="125">
      <t>フク</t>
    </rPh>
    <rPh sb="126" eb="127">
      <t>モノ</t>
    </rPh>
    <rPh sb="128" eb="129">
      <t>カギ</t>
    </rPh>
    <rPh sb="137" eb="138">
      <t>サビ</t>
    </rPh>
    <rPh sb="138" eb="139">
      <t>ナド</t>
    </rPh>
    <rPh sb="144" eb="145">
      <t>ザン</t>
    </rPh>
    <rPh sb="146" eb="147">
      <t>ナド</t>
    </rPh>
    <phoneticPr fontId="2"/>
  </si>
  <si>
    <t>0231</t>
    <phoneticPr fontId="2"/>
  </si>
  <si>
    <t>有機・無機の混合スラッジ（磨き砂）</t>
    <rPh sb="0" eb="2">
      <t>ユウキ</t>
    </rPh>
    <rPh sb="3" eb="5">
      <t>ムキ</t>
    </rPh>
    <rPh sb="6" eb="8">
      <t>コンゴウ</t>
    </rPh>
    <phoneticPr fontId="2"/>
  </si>
  <si>
    <t>2521</t>
    <phoneticPr fontId="2"/>
  </si>
  <si>
    <t>2651</t>
    <phoneticPr fontId="2"/>
  </si>
  <si>
    <t>2652</t>
    <phoneticPr fontId="2"/>
  </si>
  <si>
    <t>2653</t>
    <phoneticPr fontId="2"/>
  </si>
  <si>
    <t>2671</t>
    <phoneticPr fontId="2"/>
  </si>
  <si>
    <t>2672</t>
    <phoneticPr fontId="2"/>
  </si>
  <si>
    <t>2694</t>
    <phoneticPr fontId="2"/>
  </si>
  <si>
    <t>2729</t>
    <phoneticPr fontId="2"/>
  </si>
  <si>
    <t>2731</t>
    <phoneticPr fontId="2"/>
  </si>
  <si>
    <t>2732</t>
    <phoneticPr fontId="2"/>
  </si>
  <si>
    <t>2733</t>
    <phoneticPr fontId="2"/>
  </si>
  <si>
    <t>2734</t>
    <phoneticPr fontId="2"/>
  </si>
  <si>
    <t>2735</t>
    <phoneticPr fontId="2"/>
  </si>
  <si>
    <t>2736</t>
    <phoneticPr fontId="2"/>
  </si>
  <si>
    <t>2737</t>
    <phoneticPr fontId="2"/>
  </si>
  <si>
    <t>2738</t>
    <phoneticPr fontId="2"/>
  </si>
  <si>
    <t>2739</t>
    <phoneticPr fontId="2"/>
  </si>
  <si>
    <t>2741</t>
    <phoneticPr fontId="2"/>
  </si>
  <si>
    <t>2742</t>
    <phoneticPr fontId="2"/>
  </si>
  <si>
    <t>2743</t>
    <phoneticPr fontId="2"/>
  </si>
  <si>
    <t>医療用品製造業（動物用医療機械器具を含む）</t>
    <phoneticPr fontId="2"/>
  </si>
  <si>
    <t>2744</t>
    <phoneticPr fontId="2"/>
  </si>
  <si>
    <t>2751</t>
    <phoneticPr fontId="2"/>
  </si>
  <si>
    <t>2752</t>
    <phoneticPr fontId="2"/>
  </si>
  <si>
    <t>2753</t>
    <phoneticPr fontId="2"/>
  </si>
  <si>
    <t>2761</t>
    <phoneticPr fontId="2"/>
  </si>
  <si>
    <t>2800</t>
    <phoneticPr fontId="2"/>
  </si>
  <si>
    <t>2809</t>
    <phoneticPr fontId="2"/>
  </si>
  <si>
    <t>2811</t>
    <phoneticPr fontId="2"/>
  </si>
  <si>
    <t>2812</t>
    <phoneticPr fontId="2"/>
  </si>
  <si>
    <t>2813</t>
    <phoneticPr fontId="2"/>
  </si>
  <si>
    <t>2814</t>
    <phoneticPr fontId="2"/>
  </si>
  <si>
    <t>2821</t>
    <phoneticPr fontId="2"/>
  </si>
  <si>
    <t>2822</t>
    <phoneticPr fontId="2"/>
  </si>
  <si>
    <t>2823</t>
    <phoneticPr fontId="2"/>
  </si>
  <si>
    <t>2831</t>
    <phoneticPr fontId="2"/>
  </si>
  <si>
    <t>2832</t>
    <phoneticPr fontId="2"/>
  </si>
  <si>
    <t>2841</t>
    <phoneticPr fontId="2"/>
  </si>
  <si>
    <t>2842</t>
    <phoneticPr fontId="2"/>
  </si>
  <si>
    <t>電源ﾕﾆｯﾄ･高周波ﾕﾆｯﾄ･ｺﾝﾄﾛｰﾙﾕﾆｯﾄ製造業</t>
    <phoneticPr fontId="2"/>
  </si>
  <si>
    <t>2859</t>
    <phoneticPr fontId="2"/>
  </si>
  <si>
    <t>2899</t>
    <phoneticPr fontId="2"/>
  </si>
  <si>
    <t>2900</t>
    <phoneticPr fontId="2"/>
  </si>
  <si>
    <t>2909</t>
    <phoneticPr fontId="2"/>
  </si>
  <si>
    <t>2911</t>
    <phoneticPr fontId="2"/>
  </si>
  <si>
    <t>2912</t>
    <phoneticPr fontId="2"/>
  </si>
  <si>
    <t>2913</t>
    <phoneticPr fontId="2"/>
  </si>
  <si>
    <t>2914</t>
    <phoneticPr fontId="2"/>
  </si>
  <si>
    <t xml:space="preserve">配電盤・電力制御装置製造業 </t>
    <phoneticPr fontId="2"/>
  </si>
  <si>
    <t>その他の産業用電気機械器具製造業(車両用,船舶用を含む)</t>
    <phoneticPr fontId="2"/>
  </si>
  <si>
    <t>2931</t>
    <phoneticPr fontId="2"/>
  </si>
  <si>
    <t>2941</t>
    <phoneticPr fontId="2"/>
  </si>
  <si>
    <t>2962</t>
    <phoneticPr fontId="2"/>
  </si>
  <si>
    <t>2969</t>
    <phoneticPr fontId="2"/>
  </si>
  <si>
    <t>2971</t>
    <phoneticPr fontId="2"/>
  </si>
  <si>
    <t>2972</t>
    <phoneticPr fontId="2"/>
  </si>
  <si>
    <t>2973</t>
    <phoneticPr fontId="2"/>
  </si>
  <si>
    <t>2999</t>
    <phoneticPr fontId="2"/>
  </si>
  <si>
    <t>3000</t>
    <phoneticPr fontId="2"/>
  </si>
  <si>
    <t>3009</t>
    <phoneticPr fontId="2"/>
  </si>
  <si>
    <t>3019</t>
    <phoneticPr fontId="2"/>
  </si>
  <si>
    <t>3022</t>
    <phoneticPr fontId="2"/>
  </si>
  <si>
    <t>3031</t>
    <phoneticPr fontId="2"/>
  </si>
  <si>
    <t>3100</t>
    <phoneticPr fontId="2"/>
  </si>
  <si>
    <t>3112</t>
    <phoneticPr fontId="2"/>
  </si>
  <si>
    <t>3113</t>
    <phoneticPr fontId="2"/>
  </si>
  <si>
    <t>3121</t>
    <phoneticPr fontId="2"/>
  </si>
  <si>
    <t>3122</t>
    <phoneticPr fontId="2"/>
  </si>
  <si>
    <t>3223</t>
    <phoneticPr fontId="2"/>
  </si>
  <si>
    <t>3224</t>
    <phoneticPr fontId="2"/>
  </si>
  <si>
    <t>時計・同部分品製造業</t>
    <phoneticPr fontId="2"/>
  </si>
  <si>
    <t>3241</t>
    <phoneticPr fontId="2"/>
  </si>
  <si>
    <t>3249</t>
    <phoneticPr fontId="2"/>
  </si>
  <si>
    <t>3251</t>
    <phoneticPr fontId="2"/>
  </si>
  <si>
    <t>3252</t>
    <phoneticPr fontId="2"/>
  </si>
  <si>
    <t>3253</t>
    <phoneticPr fontId="2"/>
  </si>
  <si>
    <t>3261</t>
    <phoneticPr fontId="2"/>
  </si>
  <si>
    <t>3269</t>
    <phoneticPr fontId="2"/>
  </si>
  <si>
    <t>3281</t>
    <phoneticPr fontId="2"/>
  </si>
  <si>
    <t>3283</t>
    <phoneticPr fontId="2"/>
  </si>
  <si>
    <t>3284</t>
    <phoneticPr fontId="2"/>
  </si>
  <si>
    <t>3285</t>
    <phoneticPr fontId="2"/>
  </si>
  <si>
    <t>3295</t>
    <phoneticPr fontId="2"/>
  </si>
  <si>
    <t>3296</t>
    <phoneticPr fontId="2"/>
  </si>
  <si>
    <t>（社）ビジネス機械・情報システム産業協会</t>
  </si>
  <si>
    <t>情報通信ネットワーク産業協会</t>
  </si>
  <si>
    <t>処理方法</t>
    <rPh sb="0" eb="2">
      <t>ショリ</t>
    </rPh>
    <rPh sb="2" eb="4">
      <t>ホウホウ</t>
    </rPh>
    <phoneticPr fontId="2"/>
  </si>
  <si>
    <t>（社）日本農業機械工業会</t>
  </si>
  <si>
    <t>（社）日本建設機械工業会</t>
  </si>
  <si>
    <t>（社）日本半導体製造装置協会</t>
  </si>
  <si>
    <t>事業所</t>
    <rPh sb="0" eb="3">
      <t>ジギョウショ</t>
    </rPh>
    <phoneticPr fontId="3"/>
  </si>
  <si>
    <t>Ａ１</t>
    <phoneticPr fontId="3"/>
  </si>
  <si>
    <t>Ａ２</t>
    <phoneticPr fontId="3"/>
  </si>
  <si>
    <t>Ｂ２</t>
    <phoneticPr fontId="3"/>
  </si>
  <si>
    <t>Ｂ３</t>
    <phoneticPr fontId="3"/>
  </si>
  <si>
    <t>Ａ１－1</t>
    <phoneticPr fontId="2"/>
  </si>
  <si>
    <t>Ｂ－脱水</t>
    <rPh sb="2" eb="4">
      <t>ダッスイ</t>
    </rPh>
    <phoneticPr fontId="3"/>
  </si>
  <si>
    <t>Ｂ－焼却</t>
  </si>
  <si>
    <t>Ｂ－焼却</t>
    <rPh sb="2" eb="4">
      <t>ショウキャク</t>
    </rPh>
    <phoneticPr fontId="3"/>
  </si>
  <si>
    <t>回収対象量</t>
    <rPh sb="0" eb="2">
      <t>カイシュウ</t>
    </rPh>
    <rPh sb="2" eb="4">
      <t>タイショウ</t>
    </rPh>
    <rPh sb="4" eb="5">
      <t>リョウ</t>
    </rPh>
    <phoneticPr fontId="3"/>
  </si>
  <si>
    <t>回収対象量</t>
    <rPh sb="0" eb="2">
      <t>カイシュウ</t>
    </rPh>
    <rPh sb="2" eb="4">
      <t>タイショウ</t>
    </rPh>
    <rPh sb="4" eb="5">
      <t>リョウ</t>
    </rPh>
    <phoneticPr fontId="3"/>
  </si>
  <si>
    <t>Ｃ２</t>
    <phoneticPr fontId="3"/>
  </si>
  <si>
    <t>Ｃ３</t>
    <phoneticPr fontId="3"/>
  </si>
  <si>
    <t>Ｃ－脱水</t>
    <rPh sb="2" eb="4">
      <t>ダッスイ</t>
    </rPh>
    <phoneticPr fontId="3"/>
  </si>
  <si>
    <r>
      <t xml:space="preserve">Excelの現状の「セキュリティレベル」の設定が「高」になっているとシステムは起動しません。セキュリティレベルを次の手順で「高」であることを確認後、「中」に変更を行い、一度Excelを閉じてからシステムを再度立ち上げて下さい。
</t>
    </r>
    <r>
      <rPr>
        <sz val="11"/>
        <rFont val="ＭＳ ゴシック"/>
        <family val="3"/>
        <charset val="128"/>
      </rPr>
      <t>・現状の設定：
　「ツール」→「マクロ」→「セキュリティ」
　→「セキュリティレベル」→「高」
・設定の変更：
　「ツール」→「マクロ」→「セキュリティ」
　→「セキュリティレベル」→「中」</t>
    </r>
    <r>
      <rPr>
        <sz val="11"/>
        <rFont val="ＭＳ 明朝"/>
        <family val="1"/>
        <charset val="128"/>
      </rPr>
      <t xml:space="preserve">
※本電子調査票システム使用後は、現状の設定へ戻しておいて下さい。</t>
    </r>
    <phoneticPr fontId="26"/>
  </si>
  <si>
    <t>050</t>
  </si>
  <si>
    <t>昨年度</t>
    <rPh sb="0" eb="3">
      <t>サクネンド</t>
    </rPh>
    <phoneticPr fontId="3"/>
  </si>
  <si>
    <t>(1)会　社　名</t>
    <phoneticPr fontId="3"/>
  </si>
  <si>
    <t>家具・装備品製造</t>
    <rPh sb="0" eb="2">
      <t>カグ</t>
    </rPh>
    <rPh sb="3" eb="6">
      <t>ソウビヒン</t>
    </rPh>
    <rPh sb="6" eb="8">
      <t>セイゾウ</t>
    </rPh>
    <phoneticPr fontId="3"/>
  </si>
  <si>
    <t xml:space="preserve">パルプ製造 </t>
  </si>
  <si>
    <t xml:space="preserve">紙製造 </t>
  </si>
  <si>
    <t xml:space="preserve">加工紙製造 </t>
  </si>
  <si>
    <t xml:space="preserve">印刷・同関連 </t>
  </si>
  <si>
    <t xml:space="preserve">単板（ベニヤ板）製造業 </t>
  </si>
  <si>
    <t xml:space="preserve">床板製造業 </t>
  </si>
  <si>
    <t xml:space="preserve">木材チップ製造業 </t>
  </si>
  <si>
    <t xml:space="preserve">合板製造業 </t>
  </si>
  <si>
    <t xml:space="preserve">集成材製造業 </t>
  </si>
  <si>
    <t xml:space="preserve">建築用木製組立材料製造業 </t>
  </si>
  <si>
    <t xml:space="preserve">パーティクルボード製造業 </t>
  </si>
  <si>
    <t xml:space="preserve">竹・とう・きりゅう等容器製造業 </t>
  </si>
  <si>
    <t xml:space="preserve">木材薬品処理業 </t>
  </si>
  <si>
    <t xml:space="preserve">コルク加工基礎資材・コルク製品製造業 </t>
  </si>
  <si>
    <t xml:space="preserve">金属製家具製造業 </t>
  </si>
  <si>
    <t xml:space="preserve">マットレス・組スプリング製造業 </t>
  </si>
  <si>
    <t>※貴社の施設で、貴社又は構内業者が中間処理するケース
(B2)中間処理対象量：一番先頭のプロセスへのフィード量
(B3)中間処理残さ量：末端のプロセスから出てくる量</t>
    <phoneticPr fontId="26"/>
  </si>
  <si>
    <t>電気計測器製造業（別掲を除く）</t>
  </si>
  <si>
    <t>電子計算機製造業（パーソナルコンピュータを除く）</t>
  </si>
  <si>
    <t>自動車製造業（二輪自動車を含む）</t>
  </si>
  <si>
    <t>装身具・装飾品製造業（貴金属・宝石製を除く）</t>
  </si>
  <si>
    <t>娯楽用具・がん具製造業（人形を除く）</t>
  </si>
  <si>
    <t>毛筆・絵画用品製造業（鉛筆を除く）</t>
  </si>
  <si>
    <t>喫煙用具製造業（貴金属・宝石製を除く）</t>
  </si>
  <si>
    <t>情報記録物製造業（新聞，書籍等の印刷物を除く）</t>
  </si>
  <si>
    <t>眼鏡製造業（枠を含む）</t>
  </si>
  <si>
    <t>主として管理事務を行う本社等</t>
    <rPh sb="0" eb="1">
      <t>シュ</t>
    </rPh>
    <rPh sb="4" eb="6">
      <t>カンリ</t>
    </rPh>
    <rPh sb="6" eb="8">
      <t>ジム</t>
    </rPh>
    <rPh sb="9" eb="10">
      <t>オコナ</t>
    </rPh>
    <rPh sb="11" eb="13">
      <t>ホンシャ</t>
    </rPh>
    <rPh sb="13" eb="14">
      <t>トウ</t>
    </rPh>
    <phoneticPr fontId="2"/>
  </si>
  <si>
    <t>その他の管理、補助的経済活動を行う事業所</t>
    <rPh sb="2" eb="3">
      <t>タ</t>
    </rPh>
    <rPh sb="4" eb="6">
      <t>カンリ</t>
    </rPh>
    <rPh sb="7" eb="10">
      <t>ホジョテキ</t>
    </rPh>
    <rPh sb="10" eb="12">
      <t>ケイザイ</t>
    </rPh>
    <rPh sb="12" eb="14">
      <t>カツドウ</t>
    </rPh>
    <rPh sb="15" eb="16">
      <t>オコナ</t>
    </rPh>
    <rPh sb="17" eb="20">
      <t>ジギョウショ</t>
    </rPh>
    <phoneticPr fontId="2"/>
  </si>
  <si>
    <t>部分肉・冷凍肉製造業</t>
    <rPh sb="0" eb="2">
      <t>ブブン</t>
    </rPh>
    <rPh sb="2" eb="3">
      <t>ニク</t>
    </rPh>
    <rPh sb="4" eb="6">
      <t>レイトウ</t>
    </rPh>
    <rPh sb="6" eb="7">
      <t>ニク</t>
    </rPh>
    <rPh sb="7" eb="10">
      <t>セイゾウギョウ</t>
    </rPh>
    <phoneticPr fontId="2"/>
  </si>
  <si>
    <t>肉加工品製造業</t>
    <rPh sb="0" eb="1">
      <t>ニク</t>
    </rPh>
    <rPh sb="1" eb="3">
      <t>カコウ</t>
    </rPh>
    <rPh sb="3" eb="4">
      <t>ヒン</t>
    </rPh>
    <rPh sb="4" eb="7">
      <t>セイゾウギョウ</t>
    </rPh>
    <phoneticPr fontId="2"/>
  </si>
  <si>
    <t>処理牛乳・乳飲料製造業</t>
    <rPh sb="0" eb="2">
      <t>ショリ</t>
    </rPh>
    <rPh sb="2" eb="4">
      <t>ギュウニュウ</t>
    </rPh>
    <rPh sb="5" eb="6">
      <t>ニュウ</t>
    </rPh>
    <rPh sb="6" eb="8">
      <t>インリョウ</t>
    </rPh>
    <rPh sb="8" eb="11">
      <t>セイゾウギョウ</t>
    </rPh>
    <phoneticPr fontId="2"/>
  </si>
  <si>
    <t>精米・精麦業</t>
    <rPh sb="0" eb="2">
      <t>セイマイ</t>
    </rPh>
    <rPh sb="3" eb="4">
      <t>セイ</t>
    </rPh>
    <rPh sb="4" eb="5">
      <t>ムギ</t>
    </rPh>
    <rPh sb="5" eb="6">
      <t>ギョウ</t>
    </rPh>
    <phoneticPr fontId="2"/>
  </si>
  <si>
    <t>動植物油脂製造業（食用油脂加工業を除く）</t>
    <rPh sb="0" eb="3">
      <t>ドウショクブツ</t>
    </rPh>
    <rPh sb="3" eb="5">
      <t>ユシ</t>
    </rPh>
    <rPh sb="5" eb="8">
      <t>セイゾウギョウ</t>
    </rPh>
    <rPh sb="9" eb="11">
      <t>ショクヨウ</t>
    </rPh>
    <rPh sb="11" eb="13">
      <t>ユシ</t>
    </rPh>
    <rPh sb="13" eb="16">
      <t>カコウギョウ</t>
    </rPh>
    <rPh sb="17" eb="18">
      <t>ノゾ</t>
    </rPh>
    <phoneticPr fontId="2"/>
  </si>
  <si>
    <t>すし・弁当・調理パン製造業</t>
    <rPh sb="3" eb="5">
      <t>ベントウ</t>
    </rPh>
    <rPh sb="6" eb="8">
      <t>チョウリ</t>
    </rPh>
    <rPh sb="10" eb="13">
      <t>セイゾウギョウ</t>
    </rPh>
    <phoneticPr fontId="2"/>
  </si>
  <si>
    <t>レトルト食品製造業</t>
    <rPh sb="4" eb="6">
      <t>ショクヒン</t>
    </rPh>
    <rPh sb="6" eb="9">
      <t>セイゾウギョウ</t>
    </rPh>
    <phoneticPr fontId="2"/>
  </si>
  <si>
    <t xml:space="preserve">ビール類製造業 </t>
    <rPh sb="3" eb="4">
      <t>ルイ</t>
    </rPh>
    <phoneticPr fontId="2"/>
  </si>
  <si>
    <t>化学繊維製造業</t>
    <rPh sb="0" eb="2">
      <t>カガク</t>
    </rPh>
    <rPh sb="2" eb="4">
      <t>センイ</t>
    </rPh>
    <rPh sb="4" eb="7">
      <t>セイゾウギョウ</t>
    </rPh>
    <phoneticPr fontId="2"/>
  </si>
  <si>
    <t>炭素繊維製造業</t>
    <rPh sb="0" eb="2">
      <t>タンソ</t>
    </rPh>
    <rPh sb="2" eb="4">
      <t>センイ</t>
    </rPh>
    <rPh sb="4" eb="7">
      <t>セイゾウギョウ</t>
    </rPh>
    <phoneticPr fontId="2"/>
  </si>
  <si>
    <t>網地製造業（漁網を除く）</t>
    <rPh sb="0" eb="1">
      <t>アミ</t>
    </rPh>
    <rPh sb="1" eb="2">
      <t>チ</t>
    </rPh>
    <rPh sb="2" eb="5">
      <t>セイゾウギョウ</t>
    </rPh>
    <rPh sb="6" eb="8">
      <t>ギョモウ</t>
    </rPh>
    <rPh sb="9" eb="10">
      <t>ノゾ</t>
    </rPh>
    <phoneticPr fontId="2"/>
  </si>
  <si>
    <t>レース製造業</t>
    <rPh sb="3" eb="6">
      <t>セイゾウギョウ</t>
    </rPh>
    <phoneticPr fontId="2"/>
  </si>
  <si>
    <t>その他の繊維粗製品製造業</t>
    <rPh sb="2" eb="3">
      <t>タ</t>
    </rPh>
    <rPh sb="4" eb="6">
      <t>センイ</t>
    </rPh>
    <rPh sb="6" eb="7">
      <t>ソ</t>
    </rPh>
    <rPh sb="7" eb="9">
      <t>セイヒン</t>
    </rPh>
    <rPh sb="9" eb="12">
      <t>セイゾウギョウ</t>
    </rPh>
    <phoneticPr fontId="2"/>
  </si>
  <si>
    <t xml:space="preserve">織物製・ニット製寝着類製造業 </t>
    <rPh sb="7" eb="8">
      <t>セイ</t>
    </rPh>
    <phoneticPr fontId="2"/>
  </si>
  <si>
    <t>和装製品製造業(足袋を含む)</t>
    <rPh sb="8" eb="10">
      <t>タビ</t>
    </rPh>
    <rPh sb="11" eb="12">
      <t>フク</t>
    </rPh>
    <phoneticPr fontId="2"/>
  </si>
  <si>
    <t>他に分類されない衣服・繊維製身の回り品製造業</t>
    <rPh sb="19" eb="22">
      <t>セイゾウギョウ</t>
    </rPh>
    <phoneticPr fontId="2"/>
  </si>
  <si>
    <t>その他の特殊製材業</t>
    <rPh sb="2" eb="3">
      <t>タ</t>
    </rPh>
    <rPh sb="4" eb="6">
      <t>トクシュ</t>
    </rPh>
    <rPh sb="6" eb="8">
      <t>セイザイ</t>
    </rPh>
    <rPh sb="8" eb="9">
      <t>ギョウ</t>
    </rPh>
    <phoneticPr fontId="2"/>
  </si>
  <si>
    <t>繊維板製造業</t>
    <rPh sb="0" eb="2">
      <t>センイ</t>
    </rPh>
    <rPh sb="2" eb="3">
      <t>イタ</t>
    </rPh>
    <rPh sb="3" eb="6">
      <t>セイゾウギョウ</t>
    </rPh>
    <phoneticPr fontId="2"/>
  </si>
  <si>
    <t>たる・おけ製造業</t>
    <rPh sb="5" eb="8">
      <t>セイゾウギョウ</t>
    </rPh>
    <phoneticPr fontId="2"/>
  </si>
  <si>
    <t xml:space="preserve">事務用・学用紙製品製造業 </t>
    <rPh sb="4" eb="5">
      <t>ガク</t>
    </rPh>
    <rPh sb="5" eb="6">
      <t>ヨウ</t>
    </rPh>
    <phoneticPr fontId="2"/>
  </si>
  <si>
    <t>その他のパルプ・紙・紙加工品製造業</t>
    <rPh sb="2" eb="3">
      <t>タ</t>
    </rPh>
    <rPh sb="8" eb="9">
      <t>カミ</t>
    </rPh>
    <rPh sb="10" eb="11">
      <t>カミ</t>
    </rPh>
    <rPh sb="11" eb="14">
      <t>カコウヒン</t>
    </rPh>
    <rPh sb="14" eb="17">
      <t>セイゾウギョウ</t>
    </rPh>
    <phoneticPr fontId="2"/>
  </si>
  <si>
    <t>・本システムファイルが、上書き保存されます。
・表示データが修正されている場合は、「調査票Ｂ登録」の処理を行ってファイルを上書き保存します。
・ファイルの保存は、本システム終了時に行う事もできます。
※ファイルを保存しないでシステムを終了した場合、入力したデータが保存されないのでご注意下さい。</t>
    <rPh sb="1" eb="2">
      <t>ホン</t>
    </rPh>
    <rPh sb="24" eb="26">
      <t>ヒョウジ</t>
    </rPh>
    <rPh sb="30" eb="32">
      <t>シュウセイ</t>
    </rPh>
    <rPh sb="37" eb="39">
      <t>バアイ</t>
    </rPh>
    <rPh sb="42" eb="45">
      <t>チョウサヒョウ</t>
    </rPh>
    <rPh sb="46" eb="48">
      <t>トウロク</t>
    </rPh>
    <rPh sb="50" eb="52">
      <t>ショリ</t>
    </rPh>
    <rPh sb="53" eb="54">
      <t>オコナ</t>
    </rPh>
    <rPh sb="61" eb="63">
      <t>ウワガ</t>
    </rPh>
    <rPh sb="64" eb="66">
      <t>ホゾン</t>
    </rPh>
    <rPh sb="77" eb="79">
      <t>ホゾン</t>
    </rPh>
    <rPh sb="81" eb="82">
      <t>ホン</t>
    </rPh>
    <rPh sb="86" eb="88">
      <t>シュウリョウ</t>
    </rPh>
    <rPh sb="88" eb="89">
      <t>ジ</t>
    </rPh>
    <rPh sb="90" eb="91">
      <t>オコナ</t>
    </rPh>
    <rPh sb="92" eb="93">
      <t>コト</t>
    </rPh>
    <rPh sb="106" eb="108">
      <t>ホゾン</t>
    </rPh>
    <rPh sb="117" eb="119">
      <t>シュウリョウ</t>
    </rPh>
    <rPh sb="121" eb="123">
      <t>バアイ</t>
    </rPh>
    <rPh sb="124" eb="126">
      <t>ニュウリョク</t>
    </rPh>
    <rPh sb="132" eb="134">
      <t>ホゾン</t>
    </rPh>
    <rPh sb="141" eb="143">
      <t>チュウイ</t>
    </rPh>
    <rPh sb="143" eb="144">
      <t>クダ</t>
    </rPh>
    <phoneticPr fontId="26"/>
  </si>
  <si>
    <t>「ﾌﾛｰ図表示」ボタン</t>
    <rPh sb="4" eb="5">
      <t>ズ</t>
    </rPh>
    <rPh sb="5" eb="7">
      <t>ヒョウジ</t>
    </rPh>
    <phoneticPr fontId="26"/>
  </si>
  <si>
    <t>紙イメージの調査票Ｂのフロー図表示</t>
    <rPh sb="0" eb="1">
      <t>カミ</t>
    </rPh>
    <rPh sb="6" eb="9">
      <t>チョウサヒョウ</t>
    </rPh>
    <rPh sb="14" eb="15">
      <t>ズ</t>
    </rPh>
    <rPh sb="15" eb="17">
      <t>ヒョウジ</t>
    </rPh>
    <phoneticPr fontId="26"/>
  </si>
  <si>
    <t>・表示されている廃棄物データを、紙イメージのフロー図に出力して表示します。
・入力データの印刷は、エクセルの印刷機能を使用してデータを印刷します。調査票Ｂの紙イメージのフロー図を表示した状態で、エクセルのファイルメニュー「印刷」をクリックして下さい。</t>
    <rPh sb="1" eb="3">
      <t>ヒョウジ</t>
    </rPh>
    <rPh sb="8" eb="11">
      <t>ハイキブツ</t>
    </rPh>
    <rPh sb="16" eb="17">
      <t>カミ</t>
    </rPh>
    <rPh sb="25" eb="26">
      <t>ズ</t>
    </rPh>
    <rPh sb="27" eb="29">
      <t>シュツリョク</t>
    </rPh>
    <rPh sb="31" eb="33">
      <t>ヒョウジ</t>
    </rPh>
    <rPh sb="39" eb="41">
      <t>ニュウリョク</t>
    </rPh>
    <rPh sb="45" eb="47">
      <t>インサツ</t>
    </rPh>
    <rPh sb="87" eb="88">
      <t>ズ</t>
    </rPh>
    <phoneticPr fontId="26"/>
  </si>
  <si>
    <t>・調査票Ｂの入力を終了して、登録されている廃棄物データが有る場合は、調査票Ｂ一覧表画面が表示されます。登録データが無い場合は、調査票Ａ入力画面へ戻ります。
※終了ボタンではデータが登録されません。必ず「調査票Ｂ登録」ボタンをクリックし、データを登録してください。</t>
    <rPh sb="1" eb="4">
      <t>チョウサヒョウ</t>
    </rPh>
    <rPh sb="6" eb="8">
      <t>ニュウリョク</t>
    </rPh>
    <rPh sb="9" eb="11">
      <t>シュウリョウ</t>
    </rPh>
    <rPh sb="14" eb="16">
      <t>トウロク</t>
    </rPh>
    <rPh sb="21" eb="24">
      <t>ハイキブツ</t>
    </rPh>
    <rPh sb="28" eb="29">
      <t>ア</t>
    </rPh>
    <rPh sb="30" eb="32">
      <t>バアイ</t>
    </rPh>
    <rPh sb="51" eb="53">
      <t>トウロク</t>
    </rPh>
    <rPh sb="57" eb="58">
      <t>ナ</t>
    </rPh>
    <rPh sb="59" eb="61">
      <t>バアイ</t>
    </rPh>
    <rPh sb="63" eb="66">
      <t>チョウサヒョウ</t>
    </rPh>
    <rPh sb="67" eb="69">
      <t>ニュウリョク</t>
    </rPh>
    <rPh sb="69" eb="71">
      <t>ガメン</t>
    </rPh>
    <rPh sb="72" eb="73">
      <t>モド</t>
    </rPh>
    <phoneticPr fontId="26"/>
  </si>
  <si>
    <t>調査票Ｂ入力画面の終了</t>
    <rPh sb="0" eb="3">
      <t>チョウサヒョウ</t>
    </rPh>
    <rPh sb="4" eb="6">
      <t>ニュウリョク</t>
    </rPh>
    <rPh sb="6" eb="8">
      <t>ガメン</t>
    </rPh>
    <rPh sb="9" eb="11">
      <t>シュウリョウ</t>
    </rPh>
    <phoneticPr fontId="26"/>
  </si>
  <si>
    <t>原材料化</t>
    <phoneticPr fontId="26"/>
  </si>
  <si>
    <t>産業廃棄物・有価発生物を元の製品の原材料として有効利用する。
○鉄スクラップを、製鋼原料として利用する。
○紙くずを、製紙原料として利用する。
○廃プラを、再生プラスチック製品の材料として利用する。
○カレットを、製びん材料として利用する。
○廃溶剤を、蒸留して再生溶剤を製造する、等。</t>
    <phoneticPr fontId="26"/>
  </si>
  <si>
    <t>他用途原材料化</t>
    <phoneticPr fontId="26"/>
  </si>
  <si>
    <t>産業廃棄物・有価発生物を別の製品、あるいは別の用途の原材料として有効利用する。
○高炉スラグ、焼却灰を、セメント原料として利用する。
○紙くずを、パルプモールドの原料として利用する。
○木箱を粉砕・チップ化し、製紙原料として利用する。
○カレットを、道路骨材として利用する。
○廃プラを、コークス炉化学原料として利用する。
○廃プラを、高炉還元剤として利用する、等。</t>
    <phoneticPr fontId="26"/>
  </si>
  <si>
    <t>有用物の回収</t>
    <phoneticPr fontId="26"/>
  </si>
  <si>
    <t>産業廃棄物・有価発生物に含まれる有用な物質を抽出・回収する。
○廃電子機器から金を回収する。
○廃写真フィルムから銀を回収する。
○廃白土から油を抽出・回収する。
○製鉄所のダストから黒鉛を回収する、等。</t>
    <phoneticPr fontId="26"/>
  </si>
  <si>
    <t>・表示されていたデータは、画面の背景として表示されている本システム内の「事業所_ｘ」シート（ｘ：事業所の登録番号）に登録されました。
・登録内容の詳細は、「終了」ボタンをクリックして初期画面に戻り、画面下部に表示されているシート名「事業所_ｘ」をクリックして内容をご確認く下さい。確認後は、必ずシート名「初期画面」をクリックして初期画面に戻ってから作業を再開して下さい。</t>
    <rPh sb="48" eb="50">
      <t>ジギョウ</t>
    </rPh>
    <rPh sb="50" eb="51">
      <t>ショ</t>
    </rPh>
    <rPh sb="52" eb="54">
      <t>トウロク</t>
    </rPh>
    <rPh sb="78" eb="80">
      <t>シュウリョウ</t>
    </rPh>
    <rPh sb="136" eb="137">
      <t>クダ</t>
    </rPh>
    <phoneticPr fontId="26"/>
  </si>
  <si>
    <t>分類番号</t>
    <rPh sb="0" eb="2">
      <t>ブンルイ</t>
    </rPh>
    <rPh sb="2" eb="4">
      <t>バンゴウ</t>
    </rPh>
    <phoneticPr fontId="2"/>
  </si>
  <si>
    <t>燃えがら</t>
    <rPh sb="0" eb="1">
      <t>モ</t>
    </rPh>
    <phoneticPr fontId="2"/>
  </si>
  <si>
    <t>注）熱回収量の単位；1千kcal＝4.19MJ</t>
    <rPh sb="0" eb="1">
      <t>チュウ</t>
    </rPh>
    <rPh sb="2" eb="3">
      <t>ネツ</t>
    </rPh>
    <rPh sb="3" eb="5">
      <t>カイシュウ</t>
    </rPh>
    <rPh sb="5" eb="6">
      <t>リョウ</t>
    </rPh>
    <rPh sb="7" eb="9">
      <t>タンイ</t>
    </rPh>
    <rPh sb="11" eb="12">
      <t>セン</t>
    </rPh>
    <phoneticPr fontId="2"/>
  </si>
  <si>
    <t>　鉱山保安法の適用を受ける</t>
    <rPh sb="1" eb="3">
      <t>コウザン</t>
    </rPh>
    <rPh sb="3" eb="6">
      <t>ホアンホウ</t>
    </rPh>
    <rPh sb="7" eb="9">
      <t>テキヨウ</t>
    </rPh>
    <rPh sb="10" eb="11">
      <t>ウ</t>
    </rPh>
    <phoneticPr fontId="22"/>
  </si>
  <si>
    <t>　製錬所等である</t>
    <phoneticPr fontId="2"/>
  </si>
  <si>
    <t>廃油</t>
    <rPh sb="0" eb="1">
      <t>ハイ</t>
    </rPh>
    <rPh sb="1" eb="2">
      <t>ユ</t>
    </rPh>
    <phoneticPr fontId="2"/>
  </si>
  <si>
    <t>廃酸</t>
    <rPh sb="0" eb="2">
      <t>ハイサン</t>
    </rPh>
    <phoneticPr fontId="2"/>
  </si>
  <si>
    <t>廃アルカリ</t>
    <rPh sb="0" eb="1">
      <t>ハイ</t>
    </rPh>
    <phoneticPr fontId="2"/>
  </si>
  <si>
    <t>No.</t>
    <phoneticPr fontId="26"/>
  </si>
  <si>
    <t>Ａ．産業廃棄物・有価発生物　発生</t>
    <rPh sb="2" eb="4">
      <t>サンギョウ</t>
    </rPh>
    <rPh sb="4" eb="7">
      <t>ハイキブツ</t>
    </rPh>
    <rPh sb="8" eb="10">
      <t>ユウカ</t>
    </rPh>
    <rPh sb="10" eb="12">
      <t>ハッセイ</t>
    </rPh>
    <rPh sb="12" eb="13">
      <t>ブツ</t>
    </rPh>
    <rPh sb="14" eb="16">
      <t>ハッセイ</t>
    </rPh>
    <phoneticPr fontId="26"/>
  </si>
  <si>
    <t>化学繊維製造</t>
    <rPh sb="0" eb="4">
      <t>カガクセンイ</t>
    </rPh>
    <rPh sb="4" eb="6">
      <t>セイゾウ</t>
    </rPh>
    <phoneticPr fontId="3"/>
  </si>
  <si>
    <t>油脂・洗剤・塗料</t>
    <rPh sb="0" eb="2">
      <t>ユシ</t>
    </rPh>
    <rPh sb="3" eb="5">
      <t>センザイ</t>
    </rPh>
    <rPh sb="6" eb="8">
      <t>トリョウ</t>
    </rPh>
    <phoneticPr fontId="3"/>
  </si>
  <si>
    <t>　昨年度以前のシステムからデータを取り込んだ場合は、取り込みデータの整理番号が昨年度整理番号として自動設定されます。必要に応じて修正して下さい。但し、本年度システムからデータを取り込んだ場合は、取り込みデータの昨年度整理番号がそのまま取り込まれます。</t>
    <rPh sb="26" eb="27">
      <t>ト</t>
    </rPh>
    <rPh sb="28" eb="29">
      <t>コ</t>
    </rPh>
    <rPh sb="34" eb="36">
      <t>セイリ</t>
    </rPh>
    <rPh sb="36" eb="38">
      <t>バンゴウ</t>
    </rPh>
    <rPh sb="39" eb="42">
      <t>サクネンド</t>
    </rPh>
    <rPh sb="42" eb="44">
      <t>セイリ</t>
    </rPh>
    <rPh sb="44" eb="46">
      <t>バンゴウ</t>
    </rPh>
    <rPh sb="49" eb="51">
      <t>ジドウ</t>
    </rPh>
    <rPh sb="51" eb="53">
      <t>セッテイ</t>
    </rPh>
    <rPh sb="58" eb="60">
      <t>ヒツヨウ</t>
    </rPh>
    <rPh sb="61" eb="62">
      <t>オウ</t>
    </rPh>
    <rPh sb="64" eb="66">
      <t>シュウセイ</t>
    </rPh>
    <rPh sb="68" eb="69">
      <t>クダ</t>
    </rPh>
    <rPh sb="72" eb="73">
      <t>タダ</t>
    </rPh>
    <rPh sb="75" eb="78">
      <t>ホンネンド</t>
    </rPh>
    <rPh sb="88" eb="89">
      <t>ト</t>
    </rPh>
    <rPh sb="90" eb="91">
      <t>コ</t>
    </rPh>
    <rPh sb="93" eb="95">
      <t>バアイ</t>
    </rPh>
    <rPh sb="117" eb="118">
      <t>ト</t>
    </rPh>
    <rPh sb="119" eb="120">
      <t>コ</t>
    </rPh>
    <phoneticPr fontId="26"/>
  </si>
  <si>
    <t>・</t>
    <phoneticPr fontId="26"/>
  </si>
  <si>
    <t>②調査票Ｂ</t>
    <rPh sb="1" eb="4">
      <t>チョウサヒョウ</t>
    </rPh>
    <phoneticPr fontId="26"/>
  </si>
  <si>
    <t>産業廃棄物・種類番号</t>
    <rPh sb="0" eb="2">
      <t>サンギョウ</t>
    </rPh>
    <rPh sb="2" eb="5">
      <t>ハイキブツ</t>
    </rPh>
    <rPh sb="6" eb="8">
      <t>シュルイ</t>
    </rPh>
    <rPh sb="8" eb="10">
      <t>バンゴウ</t>
    </rPh>
    <phoneticPr fontId="26"/>
  </si>
  <si>
    <t>化学原料</t>
    <rPh sb="0" eb="2">
      <t>カガク</t>
    </rPh>
    <rPh sb="2" eb="4">
      <t>ゲンリョウ</t>
    </rPh>
    <phoneticPr fontId="3"/>
  </si>
  <si>
    <t>09</t>
  </si>
  <si>
    <t>石炭、原油、石油、ガス、ナフサ、天然ガス</t>
    <rPh sb="0" eb="2">
      <t>セキタン</t>
    </rPh>
    <rPh sb="3" eb="5">
      <t>ゲンユ</t>
    </rPh>
    <rPh sb="6" eb="8">
      <t>セキユ</t>
    </rPh>
    <rPh sb="16" eb="18">
      <t>テンネン</t>
    </rPh>
    <phoneticPr fontId="3"/>
  </si>
  <si>
    <t>石炭・石油・ガス
（原料用）</t>
    <rPh sb="0" eb="2">
      <t>セキタン</t>
    </rPh>
    <rPh sb="3" eb="5">
      <t>セキユ</t>
    </rPh>
    <rPh sb="10" eb="12">
      <t>ゲンリョウ</t>
    </rPh>
    <rPh sb="12" eb="13">
      <t>ヨウ</t>
    </rPh>
    <phoneticPr fontId="3"/>
  </si>
  <si>
    <t>08</t>
  </si>
  <si>
    <t>人造繊維</t>
    <rPh sb="0" eb="2">
      <t>ジンゾウ</t>
    </rPh>
    <rPh sb="2" eb="4">
      <t>センイ</t>
    </rPh>
    <phoneticPr fontId="3"/>
  </si>
  <si>
    <t>07</t>
  </si>
  <si>
    <t>ガラス、耐火物（れんが等）、セメント、コンクリート、炭素棒等のカーボン製品、石膏製品、ガラス・陶磁器製容器（ガラスびん等）、骨材</t>
    <rPh sb="4" eb="6">
      <t>タイカ</t>
    </rPh>
    <rPh sb="6" eb="7">
      <t>ブツ</t>
    </rPh>
    <rPh sb="11" eb="12">
      <t>トウ</t>
    </rPh>
    <rPh sb="26" eb="29">
      <t>タンソボウ</t>
    </rPh>
    <rPh sb="29" eb="30">
      <t>トウ</t>
    </rPh>
    <rPh sb="35" eb="37">
      <t>セイヒン</t>
    </rPh>
    <rPh sb="38" eb="40">
      <t>セッコウ</t>
    </rPh>
    <rPh sb="40" eb="42">
      <t>セイヒン</t>
    </rPh>
    <rPh sb="47" eb="50">
      <t>トウジキ</t>
    </rPh>
    <rPh sb="50" eb="51">
      <t>セイ</t>
    </rPh>
    <rPh sb="51" eb="53">
      <t>ヨウキ</t>
    </rPh>
    <rPh sb="59" eb="60">
      <t>トウ</t>
    </rPh>
    <rPh sb="62" eb="64">
      <t>コツザイ</t>
    </rPh>
    <phoneticPr fontId="3"/>
  </si>
  <si>
    <t>窯業・土石製品</t>
    <rPh sb="0" eb="2">
      <t>ヨウギョウ</t>
    </rPh>
    <rPh sb="3" eb="5">
      <t>ドセキ</t>
    </rPh>
    <rPh sb="5" eb="7">
      <t>セイヒン</t>
    </rPh>
    <phoneticPr fontId="3"/>
  </si>
  <si>
    <t>21</t>
  </si>
  <si>
    <t>Ｅ　直接中間処理委託</t>
    <rPh sb="2" eb="4">
      <t>チョクセツ</t>
    </rPh>
    <rPh sb="4" eb="6">
      <t>チュウカン</t>
    </rPh>
    <rPh sb="6" eb="8">
      <t>ショリ</t>
    </rPh>
    <rPh sb="8" eb="10">
      <t>イタク</t>
    </rPh>
    <phoneticPr fontId="3"/>
  </si>
  <si>
    <t>発生量　　原単位</t>
    <rPh sb="0" eb="2">
      <t>ハッセイ</t>
    </rPh>
    <rPh sb="2" eb="3">
      <t>リョウ</t>
    </rPh>
    <rPh sb="5" eb="6">
      <t>ゲン</t>
    </rPh>
    <rPh sb="6" eb="8">
      <t>タンイ</t>
    </rPh>
    <phoneticPr fontId="3"/>
  </si>
  <si>
    <t>脱水　　　　対象量　（t/年）</t>
  </si>
  <si>
    <t>脱水　　　残さ量　（t/年）</t>
  </si>
  <si>
    <t>焼却　　　　　対象量　（t/年）</t>
  </si>
  <si>
    <t>焼却　　　残さ量　　（t/年）</t>
  </si>
  <si>
    <t>中間処理　対象量　（t/年）</t>
  </si>
  <si>
    <t>中間処理後最終残さ量（t/年）</t>
  </si>
  <si>
    <t>脱水　　　対象量　　（t/年）</t>
  </si>
  <si>
    <t>脱水　　　残さ量　　（t/年）</t>
  </si>
  <si>
    <t>焼却　　　対象量　　（t/年）</t>
  </si>
  <si>
    <t>中間処理後最終残さ量　（t/年）</t>
  </si>
  <si>
    <t>脱水　　　対象量　　（ｔ/年）</t>
  </si>
  <si>
    <t>自社処分場（t／年）　　（管理型）</t>
  </si>
  <si>
    <t xml:space="preserve">プラスチック継手製造業 </t>
  </si>
  <si>
    <t xml:space="preserve">プラスチック異形押出製品製造業 </t>
  </si>
  <si>
    <t xml:space="preserve">プラスチック板・棒・管・継手・異形押出製品加工業 </t>
  </si>
  <si>
    <t xml:space="preserve">プラスチックフィルム製造業 </t>
  </si>
  <si>
    <t xml:space="preserve">プラスチックシート製造業 </t>
  </si>
  <si>
    <t xml:space="preserve">プラスチック床材製造業 </t>
  </si>
  <si>
    <t xml:space="preserve">合成皮革製造業 </t>
  </si>
  <si>
    <t xml:space="preserve">工業用プラスチック製品加工業 </t>
  </si>
  <si>
    <t>(A1)「廃棄物の種類名と番号」は「▼」をクリックして表示されるリストから、該当する廃棄物を選択して下さい。
(A2)「廃棄物発生量」は、１ｔ未満の場合もご記入願います。
①発生量が１０ｔ未満の場合、０．１ｔの単位まで記入（小数点以下二位を四捨五入）。
②発生量が１０ｔ以上の場合、１ｔの単位まで記入（小数点以下一位を四捨五入）。</t>
    <rPh sb="5" eb="8">
      <t>ハイキブツ</t>
    </rPh>
    <rPh sb="9" eb="11">
      <t>シュルイ</t>
    </rPh>
    <rPh sb="11" eb="12">
      <t>メイ</t>
    </rPh>
    <rPh sb="13" eb="15">
      <t>バンゴウ</t>
    </rPh>
    <rPh sb="42" eb="45">
      <t>ハイキブツ</t>
    </rPh>
    <rPh sb="60" eb="63">
      <t>ハイキブツ</t>
    </rPh>
    <rPh sb="63" eb="65">
      <t>ハッセイ</t>
    </rPh>
    <rPh sb="65" eb="66">
      <t>リョウ</t>
    </rPh>
    <phoneticPr fontId="26"/>
  </si>
  <si>
    <t>Ｂ.自社中間処理</t>
    <rPh sb="2" eb="4">
      <t>ジシャ</t>
    </rPh>
    <rPh sb="4" eb="6">
      <t>チュウカン</t>
    </rPh>
    <rPh sb="6" eb="8">
      <t>ショリ</t>
    </rPh>
    <phoneticPr fontId="26"/>
  </si>
  <si>
    <t xml:space="preserve">その他の航空機部分品・補助装置製造業 </t>
  </si>
  <si>
    <t xml:space="preserve">フォークリフトトラック・同部分品・附属品製造業 </t>
  </si>
  <si>
    <t xml:space="preserve">その他の産業用運搬車両・同部分品・附属品製造業 </t>
  </si>
  <si>
    <t xml:space="preserve">自転車・同部分品製造業 </t>
  </si>
  <si>
    <t>発生しない</t>
    <rPh sb="0" eb="2">
      <t>ハッセイ</t>
    </rPh>
    <phoneticPr fontId="2"/>
  </si>
  <si>
    <t>　　</t>
    <phoneticPr fontId="1"/>
  </si>
  <si>
    <t>実施している</t>
    <rPh sb="0" eb="2">
      <t>ジッシ</t>
    </rPh>
    <phoneticPr fontId="2"/>
  </si>
  <si>
    <t>(H1)自社又は委託先で中間処理を行った後の残さの再資源化量
(H2)「再資源化区分」は「区分」、(H3)「譲渡先業種」は「業種」、(H4)「利用方法」は「方法」の「▼」をクリックして表示されるリストから、該当する番号を選択して下さい。</t>
    <rPh sb="4" eb="6">
      <t>ジシャ</t>
    </rPh>
    <rPh sb="6" eb="7">
      <t>マタ</t>
    </rPh>
    <rPh sb="8" eb="11">
      <t>イタクサキ</t>
    </rPh>
    <rPh sb="12" eb="14">
      <t>チュウカン</t>
    </rPh>
    <rPh sb="14" eb="16">
      <t>ショリ</t>
    </rPh>
    <rPh sb="17" eb="18">
      <t>オコナ</t>
    </rPh>
    <rPh sb="20" eb="21">
      <t>アト</t>
    </rPh>
    <rPh sb="22" eb="23">
      <t>ザン</t>
    </rPh>
    <rPh sb="25" eb="28">
      <t>サイシゲン</t>
    </rPh>
    <rPh sb="28" eb="29">
      <t>カ</t>
    </rPh>
    <rPh sb="29" eb="30">
      <t>リョウ</t>
    </rPh>
    <rPh sb="45" eb="47">
      <t>クブン</t>
    </rPh>
    <rPh sb="78" eb="80">
      <t>ホウホウ</t>
    </rPh>
    <rPh sb="92" eb="94">
      <t>ヒョウジ</t>
    </rPh>
    <rPh sb="114" eb="115">
      <t>クダ</t>
    </rPh>
    <phoneticPr fontId="26"/>
  </si>
  <si>
    <t xml:space="preserve">歯科材料製造業 </t>
  </si>
  <si>
    <t xml:space="preserve">理化学機械器具製造業 </t>
  </si>
  <si>
    <t xml:space="preserve">顕微鏡・望遠鏡等製造業 </t>
  </si>
  <si>
    <t xml:space="preserve">光学機械用レンズ・プリズム製造業 </t>
  </si>
  <si>
    <t xml:space="preserve">その他の貴金属製品製造業 </t>
  </si>
  <si>
    <t xml:space="preserve">ピアノ製造業 </t>
  </si>
  <si>
    <t xml:space="preserve">その他の楽器・楽器部品・同材料製造業 </t>
  </si>
  <si>
    <t xml:space="preserve">人形製造業 </t>
  </si>
  <si>
    <t xml:space="preserve">運動用具製造業 </t>
  </si>
  <si>
    <t xml:space="preserve">造花・装飾用羽毛製造業 </t>
  </si>
  <si>
    <t xml:space="preserve">ボタン製造業 </t>
  </si>
  <si>
    <t xml:space="preserve">針・ピン・ホック・スナップ・同関連品製造業 </t>
  </si>
  <si>
    <t xml:space="preserve">漆器製造業 </t>
  </si>
  <si>
    <t xml:space="preserve">麦わら・パナマ類帽子・わら工品製造業 </t>
  </si>
  <si>
    <t xml:space="preserve">畳製造業 </t>
  </si>
  <si>
    <t xml:space="preserve">うちわ・扇子・ちょうちん製造業 </t>
  </si>
  <si>
    <t xml:space="preserve">ほうき・ブラシ製造業 </t>
  </si>
  <si>
    <t>・データを修正した場合は、必ず「調査票Ｂ登録」ボタンをクリックして修正データを登録して下さい。
・データの追加入力を行う場合も、「調査票Ｂ登録」ボタンをクリックして下さい。
・登録済みデータを削除したい場合は、「終了」ボタンをクリックする事で表示される一覧B画面上で削除する廃棄物を指定後、「削除」をクリックして下さい。</t>
    <rPh sb="5" eb="7">
      <t>シュウセイ</t>
    </rPh>
    <rPh sb="9" eb="11">
      <t>バアイ</t>
    </rPh>
    <rPh sb="13" eb="14">
      <t>カナラ</t>
    </rPh>
    <rPh sb="16" eb="19">
      <t>チョウサヒョウ</t>
    </rPh>
    <rPh sb="20" eb="22">
      <t>トウロク</t>
    </rPh>
    <rPh sb="33" eb="35">
      <t>シュウセイ</t>
    </rPh>
    <rPh sb="39" eb="41">
      <t>トウロク</t>
    </rPh>
    <rPh sb="58" eb="59">
      <t>オコナ</t>
    </rPh>
    <rPh sb="88" eb="90">
      <t>トウロク</t>
    </rPh>
    <rPh sb="90" eb="91">
      <t>ズ</t>
    </rPh>
    <rPh sb="96" eb="98">
      <t>サクジョ</t>
    </rPh>
    <rPh sb="101" eb="103">
      <t>バアイ</t>
    </rPh>
    <rPh sb="133" eb="135">
      <t>サクジョ</t>
    </rPh>
    <rPh sb="137" eb="140">
      <t>ハイキブツ</t>
    </rPh>
    <rPh sb="141" eb="143">
      <t>シテイ</t>
    </rPh>
    <rPh sb="143" eb="144">
      <t>ゴ</t>
    </rPh>
    <phoneticPr fontId="26"/>
  </si>
  <si>
    <t xml:space="preserve">・表示されていたデータは消去されますが、登録済みデータは変更されません。
・新たなデータを入力後に「調査票B登録」ボタンをクリックすることで、消去されたデータと置き換わります。
・消去したデータを再表示する場合は、「終了」ボタンをクリックする事で表示される一覧B画面上で廃棄物を指定後「表示」を、データの削除は一覧B画面上で「削除」をクリックして下さい。
</t>
    <rPh sb="1" eb="3">
      <t>ヒョウジ</t>
    </rPh>
    <rPh sb="12" eb="14">
      <t>ショウキョ</t>
    </rPh>
    <rPh sb="20" eb="22">
      <t>トウロク</t>
    </rPh>
    <rPh sb="22" eb="23">
      <t>ズ</t>
    </rPh>
    <rPh sb="28" eb="30">
      <t>ヘンコウ</t>
    </rPh>
    <rPh sb="90" eb="92">
      <t>ショウキョ</t>
    </rPh>
    <rPh sb="98" eb="99">
      <t>サイ</t>
    </rPh>
    <rPh sb="99" eb="101">
      <t>ヒョウジ</t>
    </rPh>
    <rPh sb="103" eb="105">
      <t>バアイ</t>
    </rPh>
    <rPh sb="108" eb="110">
      <t>シュウリョウ</t>
    </rPh>
    <rPh sb="121" eb="122">
      <t>コト</t>
    </rPh>
    <rPh sb="123" eb="125">
      <t>ヒョウジ</t>
    </rPh>
    <rPh sb="128" eb="130">
      <t>イチラン</t>
    </rPh>
    <rPh sb="131" eb="133">
      <t>ガメン</t>
    </rPh>
    <rPh sb="152" eb="154">
      <t>サクジョ</t>
    </rPh>
    <rPh sb="163" eb="165">
      <t>サクジョ</t>
    </rPh>
    <rPh sb="173" eb="174">
      <t>クダ</t>
    </rPh>
    <phoneticPr fontId="26"/>
  </si>
  <si>
    <t>・「廃棄物量の収支について」の枠内に書かれている赤字で示した式の収支が合う様に、値を修正して下さい。
・このまま登録する場合は、「調査票B登録」ボタンのクリック後に表示される「フロー収支エラー」画面の「このまま登録」ボタンをクリックして下さい。</t>
    <rPh sb="2" eb="5">
      <t>ハイキブツ</t>
    </rPh>
    <rPh sb="5" eb="6">
      <t>リョウ</t>
    </rPh>
    <rPh sb="7" eb="9">
      <t>シュウシ</t>
    </rPh>
    <rPh sb="15" eb="16">
      <t>ワク</t>
    </rPh>
    <rPh sb="16" eb="17">
      <t>ナイ</t>
    </rPh>
    <rPh sb="18" eb="19">
      <t>カ</t>
    </rPh>
    <rPh sb="24" eb="26">
      <t>アカジ</t>
    </rPh>
    <rPh sb="27" eb="28">
      <t>シメ</t>
    </rPh>
    <rPh sb="30" eb="31">
      <t>シキ</t>
    </rPh>
    <rPh sb="32" eb="34">
      <t>シュウシ</t>
    </rPh>
    <rPh sb="35" eb="36">
      <t>ア</t>
    </rPh>
    <rPh sb="37" eb="38">
      <t>ヨウ</t>
    </rPh>
    <rPh sb="40" eb="41">
      <t>アタイ</t>
    </rPh>
    <rPh sb="42" eb="44">
      <t>シュウセイ</t>
    </rPh>
    <rPh sb="46" eb="47">
      <t>クダ</t>
    </rPh>
    <rPh sb="56" eb="58">
      <t>トウロク</t>
    </rPh>
    <rPh sb="60" eb="62">
      <t>バアイ</t>
    </rPh>
    <rPh sb="65" eb="68">
      <t>チョウサヒョウ</t>
    </rPh>
    <rPh sb="69" eb="71">
      <t>トウロク</t>
    </rPh>
    <rPh sb="80" eb="81">
      <t>ゴ</t>
    </rPh>
    <rPh sb="82" eb="84">
      <t>ヒョウジ</t>
    </rPh>
    <rPh sb="91" eb="93">
      <t>シュウシ</t>
    </rPh>
    <rPh sb="97" eb="99">
      <t>ガメン</t>
    </rPh>
    <rPh sb="105" eb="107">
      <t>トウロク</t>
    </rPh>
    <rPh sb="118" eb="119">
      <t>クダ</t>
    </rPh>
    <phoneticPr fontId="26"/>
  </si>
  <si>
    <t>　産業廃棄物・有価発生物の分類表（付表Ｂ－１）の改定に伴い小分類化された廃棄物に関しては、取り込まれた３桁の産業廃棄物・種類番号の末尾にゼロが追加された４桁の番号に自動修正されます。必要に応じてダウンリストから他の廃棄物を選択して下さい。</t>
    <rPh sb="36" eb="39">
      <t>ハイキブツ</t>
    </rPh>
    <rPh sb="40" eb="41">
      <t>カン</t>
    </rPh>
    <rPh sb="45" eb="46">
      <t>ト</t>
    </rPh>
    <rPh sb="47" eb="48">
      <t>コ</t>
    </rPh>
    <rPh sb="52" eb="53">
      <t>ケタ</t>
    </rPh>
    <rPh sb="65" eb="67">
      <t>マツビ</t>
    </rPh>
    <rPh sb="71" eb="73">
      <t>ツイカ</t>
    </rPh>
    <rPh sb="77" eb="78">
      <t>ケタ</t>
    </rPh>
    <rPh sb="79" eb="81">
      <t>バンゴウ</t>
    </rPh>
    <rPh sb="82" eb="84">
      <t>ジドウ</t>
    </rPh>
    <rPh sb="84" eb="86">
      <t>シュウセイ</t>
    </rPh>
    <rPh sb="91" eb="93">
      <t>ヒツヨウ</t>
    </rPh>
    <rPh sb="94" eb="95">
      <t>オウ</t>
    </rPh>
    <rPh sb="105" eb="106">
      <t>タ</t>
    </rPh>
    <phoneticPr fontId="26"/>
  </si>
  <si>
    <t>燃えがら（石炭灰）</t>
    <rPh sb="0" eb="1">
      <t>モ</t>
    </rPh>
    <rPh sb="5" eb="7">
      <t>セキタン</t>
    </rPh>
    <rPh sb="7" eb="8">
      <t>ハイ</t>
    </rPh>
    <phoneticPr fontId="2"/>
  </si>
  <si>
    <t>スラッジ</t>
    <phoneticPr fontId="2"/>
  </si>
  <si>
    <t>0210</t>
    <phoneticPr fontId="2"/>
  </si>
  <si>
    <t>種類</t>
    <rPh sb="0" eb="2">
      <t>シュルイ</t>
    </rPh>
    <phoneticPr fontId="26"/>
  </si>
  <si>
    <t>団体番号</t>
    <rPh sb="0" eb="2">
      <t>ダンタイ</t>
    </rPh>
    <rPh sb="2" eb="4">
      <t>バンゴウ</t>
    </rPh>
    <phoneticPr fontId="26"/>
  </si>
  <si>
    <t>複数の業界団体に所属している場合の「調査票提出先団体の決め方」は、記入要領Ｐ２参照。</t>
  </si>
  <si>
    <t>製造品出荷額</t>
    <rPh sb="0" eb="3">
      <t>セイゾウヒン</t>
    </rPh>
    <rPh sb="3" eb="5">
      <t>シュッカ</t>
    </rPh>
    <rPh sb="5" eb="6">
      <t>ガク</t>
    </rPh>
    <phoneticPr fontId="26"/>
  </si>
  <si>
    <t>記入方法については、記入要領Ｐ４参照</t>
  </si>
  <si>
    <t>団体拡大推計用数値</t>
    <rPh sb="0" eb="2">
      <t>ダンタイ</t>
    </rPh>
    <rPh sb="2" eb="4">
      <t>カクダイ</t>
    </rPh>
    <rPh sb="4" eb="6">
      <t>スイケイ</t>
    </rPh>
    <rPh sb="6" eb="7">
      <t>ヨウ</t>
    </rPh>
    <rPh sb="7" eb="9">
      <t>スウチ</t>
    </rPh>
    <phoneticPr fontId="26"/>
  </si>
  <si>
    <t>発生量</t>
    <rPh sb="0" eb="2">
      <t>ハッセイ</t>
    </rPh>
    <rPh sb="2" eb="3">
      <t>リョウ</t>
    </rPh>
    <phoneticPr fontId="26"/>
  </si>
  <si>
    <t xml:space="preserve">一次電池（乾電池， 湿電池）製造業 </t>
  </si>
  <si>
    <t xml:space="preserve">有線通信機械器具製造業 </t>
  </si>
  <si>
    <t xml:space="preserve">無線通信機械器具製造業 </t>
  </si>
  <si>
    <t xml:space="preserve">ラジオ受信機・テレビジョン受信機製造業 </t>
  </si>
  <si>
    <t xml:space="preserve">電気音響機械器具製造業 </t>
  </si>
  <si>
    <t>2815</t>
  </si>
  <si>
    <t xml:space="preserve">交通信号保安装置製造業 </t>
  </si>
  <si>
    <t xml:space="preserve">その他の通信機械器具・同関連機械器具製造業 </t>
  </si>
  <si>
    <t xml:space="preserve">パーソナルコンピュータ製造業 </t>
  </si>
  <si>
    <t xml:space="preserve">印刷装置製造業 </t>
  </si>
  <si>
    <t xml:space="preserve">その他の附属装置製造業 </t>
  </si>
  <si>
    <t xml:space="preserve">電子管製造業 </t>
  </si>
  <si>
    <t xml:space="preserve">集積回路製造業 </t>
  </si>
  <si>
    <t xml:space="preserve">抵抗器・ｺﾝﾃﾞﾝｻ・変成器・複合部品製造業 </t>
    <phoneticPr fontId="2"/>
  </si>
  <si>
    <t xml:space="preserve">音響部品・磁気ヘッド・小形モータ製造業 </t>
  </si>
  <si>
    <t xml:space="preserve">コネクタ・スイッチ・リレー製造業 </t>
  </si>
  <si>
    <t xml:space="preserve">自動車車体・附随車製造業 </t>
  </si>
  <si>
    <t xml:space="preserve">自動車部分品・附属品製造業 </t>
  </si>
  <si>
    <t xml:space="preserve">鉄道車両製造業 </t>
  </si>
  <si>
    <t xml:space="preserve">鉄道車両用部分品製造業 </t>
  </si>
  <si>
    <t xml:space="preserve">船舶製造・修理業 </t>
  </si>
  <si>
    <t xml:space="preserve">船体ブロック製造業 </t>
  </si>
  <si>
    <t xml:space="preserve">舟艇製造・修理業 </t>
  </si>
  <si>
    <t xml:space="preserve">舶用機関製造業 </t>
  </si>
  <si>
    <t xml:space="preserve">航空機製造業 </t>
  </si>
  <si>
    <t xml:space="preserve">航空機用原動機製造業 </t>
  </si>
  <si>
    <t>ｔ</t>
    <phoneticPr fontId="3"/>
  </si>
  <si>
    <t>ｔ</t>
    <phoneticPr fontId="3"/>
  </si>
  <si>
    <t>紡織半製品、糸、糸製品、織物 、 レース生地及び不織布、布製包装・梱包（袋等）、その他</t>
    <rPh sb="28" eb="30">
      <t>ヌノセイ</t>
    </rPh>
    <rPh sb="30" eb="32">
      <t>ホウソウ</t>
    </rPh>
    <rPh sb="33" eb="35">
      <t>コンポウ</t>
    </rPh>
    <rPh sb="36" eb="37">
      <t>フクロ</t>
    </rPh>
    <rPh sb="37" eb="38">
      <t>トウ</t>
    </rPh>
    <phoneticPr fontId="3"/>
  </si>
  <si>
    <t>事業所名</t>
    <rPh sb="0" eb="3">
      <t>ジギョウショ</t>
    </rPh>
    <rPh sb="3" eb="4">
      <t>ナ</t>
    </rPh>
    <phoneticPr fontId="1"/>
  </si>
  <si>
    <t>投入（消費）
重量(t)</t>
    <phoneticPr fontId="3"/>
  </si>
  <si>
    <t>牛革、ハ虫類革、鳥類革等</t>
    <phoneticPr fontId="3"/>
  </si>
  <si>
    <t>ｔ</t>
    <phoneticPr fontId="3"/>
  </si>
  <si>
    <t>紡織半製品、糸、糸製品、織物 、ニット生地、 レース生地及び不織布、布製包装・梱包（袋等）、その他</t>
    <phoneticPr fontId="3"/>
  </si>
  <si>
    <t>2645</t>
    <phoneticPr fontId="2"/>
  </si>
  <si>
    <t>2661</t>
    <phoneticPr fontId="2"/>
  </si>
  <si>
    <t>2662</t>
    <phoneticPr fontId="2"/>
  </si>
  <si>
    <t>2663</t>
    <phoneticPr fontId="2"/>
  </si>
  <si>
    <t>2664</t>
    <phoneticPr fontId="2"/>
  </si>
  <si>
    <t>2691</t>
    <phoneticPr fontId="2"/>
  </si>
  <si>
    <t>2692</t>
    <phoneticPr fontId="2"/>
  </si>
  <si>
    <t>2693</t>
    <phoneticPr fontId="2"/>
  </si>
  <si>
    <t>魚・獣の骨、皮、内蔵等、皮革くず、うらごしかす、缶詰・瓶詰不良品、乳製品精製残渣、卵から、貝がら、羽毛、醤油･ｿｰｽかす、こうじかす、酒・ﾋﾞｰﾙかす等の発酵・醸造かす、あめかす、糊かす、でんぷんかす、豆腐かす、あんかす、茶かす、米・麦粉、大豆かす、不良豆、果物の皮・種子、野菜くず、油かす等</t>
    <rPh sb="0" eb="1">
      <t>サカナ</t>
    </rPh>
    <rPh sb="2" eb="3">
      <t>ケモノ</t>
    </rPh>
    <rPh sb="4" eb="5">
      <t>ホネ</t>
    </rPh>
    <rPh sb="6" eb="7">
      <t>カワ</t>
    </rPh>
    <rPh sb="8" eb="10">
      <t>ナイゾウ</t>
    </rPh>
    <rPh sb="10" eb="11">
      <t>ナド</t>
    </rPh>
    <rPh sb="12" eb="14">
      <t>ヒカク</t>
    </rPh>
    <rPh sb="24" eb="26">
      <t>カンヅメ</t>
    </rPh>
    <rPh sb="27" eb="29">
      <t>ビンヅメ</t>
    </rPh>
    <rPh sb="29" eb="32">
      <t>フリョウヒン</t>
    </rPh>
    <rPh sb="33" eb="34">
      <t>ニュウ</t>
    </rPh>
    <rPh sb="34" eb="36">
      <t>セイヒン</t>
    </rPh>
    <rPh sb="36" eb="38">
      <t>セイセイ</t>
    </rPh>
    <rPh sb="38" eb="39">
      <t>ザン</t>
    </rPh>
    <rPh sb="41" eb="42">
      <t>タマゴ</t>
    </rPh>
    <rPh sb="45" eb="46">
      <t>カイ</t>
    </rPh>
    <rPh sb="49" eb="51">
      <t>ウモウ</t>
    </rPh>
    <rPh sb="52" eb="54">
      <t>ショウユ</t>
    </rPh>
    <rPh sb="67" eb="68">
      <t>サケ</t>
    </rPh>
    <rPh sb="75" eb="76">
      <t>ナド</t>
    </rPh>
    <rPh sb="77" eb="79">
      <t>ハッコウ</t>
    </rPh>
    <rPh sb="80" eb="82">
      <t>ジョウゾウ</t>
    </rPh>
    <rPh sb="90" eb="91">
      <t>ノリ</t>
    </rPh>
    <rPh sb="101" eb="103">
      <t>トウフ</t>
    </rPh>
    <rPh sb="111" eb="112">
      <t>チャ</t>
    </rPh>
    <rPh sb="115" eb="116">
      <t>コメ</t>
    </rPh>
    <rPh sb="117" eb="118">
      <t>ムギ</t>
    </rPh>
    <rPh sb="118" eb="119">
      <t>コナ</t>
    </rPh>
    <rPh sb="120" eb="122">
      <t>ダイズ</t>
    </rPh>
    <rPh sb="125" eb="127">
      <t>フリョウ</t>
    </rPh>
    <rPh sb="127" eb="128">
      <t>マメ</t>
    </rPh>
    <rPh sb="129" eb="131">
      <t>クダモノ</t>
    </rPh>
    <rPh sb="132" eb="133">
      <t>カワ</t>
    </rPh>
    <rPh sb="134" eb="136">
      <t>シュシ</t>
    </rPh>
    <rPh sb="137" eb="139">
      <t>ヤサイ</t>
    </rPh>
    <rPh sb="142" eb="143">
      <t>アブラ</t>
    </rPh>
    <rPh sb="145" eb="146">
      <t>ナド</t>
    </rPh>
    <phoneticPr fontId="2"/>
  </si>
  <si>
    <t>副原料化</t>
    <rPh sb="0" eb="1">
      <t>フク</t>
    </rPh>
    <rPh sb="1" eb="3">
      <t>ゲンリョウ</t>
    </rPh>
    <rPh sb="3" eb="4">
      <t>カ</t>
    </rPh>
    <phoneticPr fontId="2"/>
  </si>
  <si>
    <t>飲料・たばこ・飼料製造業</t>
  </si>
  <si>
    <t>表３
再資源化区分</t>
    <rPh sb="0" eb="1">
      <t>オモテ</t>
    </rPh>
    <rPh sb="3" eb="4">
      <t>サイ</t>
    </rPh>
    <rPh sb="4" eb="7">
      <t>シゲンカ</t>
    </rPh>
    <rPh sb="7" eb="9">
      <t>クブン</t>
    </rPh>
    <phoneticPr fontId="3"/>
  </si>
  <si>
    <t>表４
利用形態</t>
    <rPh sb="0" eb="1">
      <t>ヒョウ</t>
    </rPh>
    <rPh sb="3" eb="5">
      <t>リヨウ</t>
    </rPh>
    <rPh sb="5" eb="7">
      <t>ケイタイ</t>
    </rPh>
    <phoneticPr fontId="3"/>
  </si>
  <si>
    <r>
      <t xml:space="preserve">
譲渡理由</t>
    </r>
    <r>
      <rPr>
        <sz val="11"/>
        <color indexed="10"/>
        <rFont val="ＭＳ Ｐゴシック"/>
        <family val="3"/>
        <charset val="128"/>
      </rPr>
      <t>（未使用）</t>
    </r>
    <rPh sb="1" eb="3">
      <t>ジョウト</t>
    </rPh>
    <rPh sb="3" eb="5">
      <t>リユウ</t>
    </rPh>
    <rPh sb="6" eb="9">
      <t>ミシヨウ</t>
    </rPh>
    <phoneticPr fontId="3"/>
  </si>
  <si>
    <t>付表B-２
業種分類</t>
    <rPh sb="0" eb="2">
      <t>フヒョウ</t>
    </rPh>
    <rPh sb="6" eb="8">
      <t>ギョウシュ</t>
    </rPh>
    <rPh sb="8" eb="10">
      <t>ブンルイ</t>
    </rPh>
    <phoneticPr fontId="3"/>
  </si>
  <si>
    <t>ばいじん（ダスト類）</t>
    <phoneticPr fontId="3"/>
  </si>
  <si>
    <t>　石炭灰</t>
    <phoneticPr fontId="2"/>
  </si>
  <si>
    <t>産業廃棄物を処分する</t>
    <phoneticPr fontId="3"/>
  </si>
  <si>
    <t>注）事業所全体の発生量合計が１ｔ未満の場合は無しとする。</t>
    <phoneticPr fontId="2"/>
  </si>
  <si>
    <t>「登録」ボタンをクリックすると、入力したデータが「SheetA」シート（調査票Ａ）又は「事業所_xx」シート（調査票B）に登録されます。
「保存」ボタンをクリックすると、電子調査票システムがパソコン上に保存されます。入力システム終了時に「終了」ボタンをクリックして「保存」を選択してした場合も同様です。</t>
    <rPh sb="16" eb="18">
      <t>ニュウリョク</t>
    </rPh>
    <rPh sb="36" eb="39">
      <t>チョウサヒョウ</t>
    </rPh>
    <rPh sb="41" eb="42">
      <t>マタ</t>
    </rPh>
    <rPh sb="44" eb="47">
      <t>ジギョウショ</t>
    </rPh>
    <rPh sb="55" eb="58">
      <t>チョウサヒョウ</t>
    </rPh>
    <rPh sb="61" eb="63">
      <t>トウロク</t>
    </rPh>
    <rPh sb="70" eb="72">
      <t>ホゾン</t>
    </rPh>
    <rPh sb="85" eb="87">
      <t>デンシ</t>
    </rPh>
    <rPh sb="87" eb="90">
      <t>チョウサヒョウ</t>
    </rPh>
    <rPh sb="99" eb="100">
      <t>ジョウ</t>
    </rPh>
    <rPh sb="101" eb="103">
      <t>ホゾン</t>
    </rPh>
    <rPh sb="108" eb="110">
      <t>ニュウリョク</t>
    </rPh>
    <rPh sb="116" eb="117">
      <t>ジ</t>
    </rPh>
    <rPh sb="119" eb="121">
      <t>シュウリョウ</t>
    </rPh>
    <rPh sb="133" eb="135">
      <t>ホゾン</t>
    </rPh>
    <rPh sb="137" eb="139">
      <t>センタク</t>
    </rPh>
    <rPh sb="143" eb="145">
      <t>バアイ</t>
    </rPh>
    <rPh sb="146" eb="148">
      <t>ドウヨウ</t>
    </rPh>
    <phoneticPr fontId="26"/>
  </si>
  <si>
    <r>
      <t>3.</t>
    </r>
    <r>
      <rPr>
        <sz val="11"/>
        <rFont val="ＭＳ Ｐ明朝"/>
        <family val="1"/>
        <charset val="128"/>
      </rPr>
      <t>調査票の表示と印刷</t>
    </r>
    <phoneticPr fontId="26"/>
  </si>
  <si>
    <t>データ入力中に「登録」ボタンをクリックしていても、システム終了時に「終了」ボタンをクリックして「保存」を選択して終了しないと最終的にはデータは保存されません。キャンセルボタンをクリックするとデータは保存されないままシステムが終了します。システム終了ボタンをクリックしたあとのデータ修正は保存を選択後再度ファイルを立ち上げての作業が必要です。</t>
    <rPh sb="31" eb="32">
      <t>ジ</t>
    </rPh>
    <rPh sb="34" eb="36">
      <t>シュウリョウ</t>
    </rPh>
    <rPh sb="52" eb="54">
      <t>センタク</t>
    </rPh>
    <phoneticPr fontId="26"/>
  </si>
  <si>
    <t xml:space="preserve">  ③ ：【Ｃ３】＋【Ｅ３】＋【Ｄ１】＝【Ｈ】＋【Ｉ】 </t>
    <phoneticPr fontId="3"/>
  </si>
  <si>
    <t>1420</t>
    <phoneticPr fontId="2"/>
  </si>
  <si>
    <t>中･小分類名</t>
    <rPh sb="0" eb="1">
      <t>チュウ</t>
    </rPh>
    <rPh sb="2" eb="3">
      <t>ショウ</t>
    </rPh>
    <rPh sb="3" eb="5">
      <t>ブンルイ</t>
    </rPh>
    <rPh sb="5" eb="6">
      <t>メイ</t>
    </rPh>
    <phoneticPr fontId="3"/>
  </si>
  <si>
    <t>①  廃棄物処理法に基づく設置許可を要する産廃処理施設に入る段階の量を「発生量」とします。
②  但し、設置許可が不要なプラントの中和施設で処理が完了した場合、廃酸・廃アルカリの発生は無いものとします。 中和処理で汚泥が生じた場合は「スラッジ」として集計してください。
③　廃酸・廃アルカリの(G)直接最終処分は、廃棄物処理法により禁じられています。中間処理した量としてご記入下さい。</t>
    <rPh sb="49" eb="50">
      <t>タダ</t>
    </rPh>
    <rPh sb="137" eb="138">
      <t>ハイ</t>
    </rPh>
    <rPh sb="138" eb="139">
      <t>サン</t>
    </rPh>
    <rPh sb="140" eb="141">
      <t>ハイ</t>
    </rPh>
    <rPh sb="149" eb="151">
      <t>チョクセツ</t>
    </rPh>
    <rPh sb="151" eb="153">
      <t>サイシュウ</t>
    </rPh>
    <rPh sb="153" eb="155">
      <t>ショブン</t>
    </rPh>
    <rPh sb="166" eb="167">
      <t>キン</t>
    </rPh>
    <rPh sb="175" eb="177">
      <t>チュウカン</t>
    </rPh>
    <rPh sb="177" eb="179">
      <t>ショリ</t>
    </rPh>
    <rPh sb="181" eb="182">
      <t>リョウ</t>
    </rPh>
    <rPh sb="186" eb="188">
      <t>キニュウ</t>
    </rPh>
    <rPh sb="188" eb="189">
      <t>クダ</t>
    </rPh>
    <phoneticPr fontId="26"/>
  </si>
  <si>
    <t>奈良県</t>
  </si>
  <si>
    <t>和歌山県</t>
  </si>
  <si>
    <t>鳥取県</t>
  </si>
  <si>
    <t>島根県</t>
  </si>
  <si>
    <r>
      <t>処理方法</t>
    </r>
    <r>
      <rPr>
        <sz val="10"/>
        <color indexed="10"/>
        <rFont val="ＭＳ 明朝"/>
        <family val="1"/>
        <charset val="128"/>
      </rPr>
      <t>（未使用）</t>
    </r>
    <rPh sb="0" eb="2">
      <t>ショリ</t>
    </rPh>
    <rPh sb="2" eb="4">
      <t>ホウホウ</t>
    </rPh>
    <rPh sb="5" eb="8">
      <t>ミシヨウ</t>
    </rPh>
    <phoneticPr fontId="2"/>
  </si>
  <si>
    <t>岡山県</t>
  </si>
  <si>
    <t>広島県</t>
  </si>
  <si>
    <t>山口県</t>
  </si>
  <si>
    <t>徳島県</t>
  </si>
  <si>
    <t>香川県</t>
  </si>
  <si>
    <t>愛媛県</t>
  </si>
  <si>
    <t>高知県</t>
  </si>
  <si>
    <t>福岡県</t>
  </si>
  <si>
    <t>佐賀県</t>
  </si>
  <si>
    <t>長崎県</t>
  </si>
  <si>
    <t>熊本県</t>
  </si>
  <si>
    <t>　平成19年度調査より、処分場の種類（自社処分場、業者処分場、公共処分場、海洋投棄）と形態（安定型、管理型、遮断型）に分かれていた最終処分が一本化されました。
　平成18年度以前のシステムからデータを取り込んだ場合は、Ｇ．直接最終処分量、及び、Ｉ．中間処理後最終処分量それぞれの合計値がＧとＩに出力されます。</t>
    <rPh sb="1" eb="3">
      <t>ヘイセイ</t>
    </rPh>
    <rPh sb="5" eb="7">
      <t>ネンド</t>
    </rPh>
    <rPh sb="7" eb="9">
      <t>チョウサ</t>
    </rPh>
    <rPh sb="12" eb="15">
      <t>ショブンジョウ</t>
    </rPh>
    <rPh sb="16" eb="18">
      <t>シュルイ</t>
    </rPh>
    <rPh sb="19" eb="21">
      <t>ジシャ</t>
    </rPh>
    <rPh sb="21" eb="23">
      <t>ショブン</t>
    </rPh>
    <rPh sb="23" eb="24">
      <t>ジョウ</t>
    </rPh>
    <rPh sb="25" eb="27">
      <t>ギョウシャ</t>
    </rPh>
    <rPh sb="27" eb="29">
      <t>ショブン</t>
    </rPh>
    <rPh sb="29" eb="30">
      <t>ジョウ</t>
    </rPh>
    <rPh sb="31" eb="33">
      <t>コウキョウ</t>
    </rPh>
    <rPh sb="33" eb="36">
      <t>ショブンジョウ</t>
    </rPh>
    <rPh sb="37" eb="39">
      <t>カイヨウ</t>
    </rPh>
    <rPh sb="39" eb="41">
      <t>トウキ</t>
    </rPh>
    <rPh sb="43" eb="45">
      <t>ケイタイ</t>
    </rPh>
    <rPh sb="46" eb="49">
      <t>アンテイガタ</t>
    </rPh>
    <rPh sb="50" eb="53">
      <t>カンリガタ</t>
    </rPh>
    <rPh sb="54" eb="57">
      <t>シャダンガタ</t>
    </rPh>
    <rPh sb="59" eb="60">
      <t>ワ</t>
    </rPh>
    <rPh sb="65" eb="67">
      <t>サイシュウ</t>
    </rPh>
    <rPh sb="67" eb="69">
      <t>ショブン</t>
    </rPh>
    <rPh sb="70" eb="73">
      <t>イッポンカ</t>
    </rPh>
    <rPh sb="81" eb="83">
      <t>ヘイセイ</t>
    </rPh>
    <rPh sb="85" eb="86">
      <t>ネン</t>
    </rPh>
    <rPh sb="86" eb="87">
      <t>ド</t>
    </rPh>
    <rPh sb="87" eb="89">
      <t>イゼン</t>
    </rPh>
    <rPh sb="100" eb="101">
      <t>ト</t>
    </rPh>
    <rPh sb="102" eb="103">
      <t>コ</t>
    </rPh>
    <rPh sb="105" eb="107">
      <t>バアイ</t>
    </rPh>
    <rPh sb="111" eb="113">
      <t>チョクセツ</t>
    </rPh>
    <rPh sb="113" eb="115">
      <t>サイシュウ</t>
    </rPh>
    <rPh sb="115" eb="117">
      <t>ショブン</t>
    </rPh>
    <rPh sb="117" eb="118">
      <t>リョウ</t>
    </rPh>
    <rPh sb="119" eb="120">
      <t>オヨ</t>
    </rPh>
    <rPh sb="124" eb="126">
      <t>チュウカン</t>
    </rPh>
    <rPh sb="126" eb="128">
      <t>ショリ</t>
    </rPh>
    <rPh sb="128" eb="129">
      <t>ゴ</t>
    </rPh>
    <rPh sb="129" eb="131">
      <t>サイシュウ</t>
    </rPh>
    <rPh sb="131" eb="133">
      <t>ショブン</t>
    </rPh>
    <rPh sb="133" eb="134">
      <t>リョウ</t>
    </rPh>
    <rPh sb="139" eb="142">
      <t>ゴウケイチ</t>
    </rPh>
    <rPh sb="147" eb="149">
      <t>シュツリョク</t>
    </rPh>
    <phoneticPr fontId="26"/>
  </si>
  <si>
    <t>トリクロロエチレン、テトラクロロエチレン、1-1-1トリクロロエタン等</t>
    <rPh sb="34" eb="35">
      <t>ナド</t>
    </rPh>
    <phoneticPr fontId="2"/>
  </si>
  <si>
    <t>硫酸、塩酸、硝酸、フッ酸、リン酸、過塩素酸、ｽﾙﾌｧﾐﾝ酸（ｱﾐﾄﾞｽﾙﾎﾝ酸）、ケイフッ酸、ホウフッ酸、ホウ酸等に係る廃液、ギ酸、酢酸、シュウ酸、酒石酸、クエン酸に係る廃酸、ｱﾙｺｰﾙ発酵廃液、アミノ酸発酵廃液、ｴｯﾁﾝｸﾞ廃液、染色廃液（漂白浸せき工程、染色工程）、ｸﾛﾒｰﾄ廃液、写真定着液、硫酸ﾋﾟｯﾁ等</t>
    <rPh sb="0" eb="2">
      <t>リュウサン</t>
    </rPh>
    <rPh sb="3" eb="5">
      <t>エンサン</t>
    </rPh>
    <rPh sb="6" eb="8">
      <t>ショウサン</t>
    </rPh>
    <rPh sb="11" eb="12">
      <t>サン</t>
    </rPh>
    <rPh sb="15" eb="16">
      <t>サン</t>
    </rPh>
    <rPh sb="17" eb="18">
      <t>カ</t>
    </rPh>
    <rPh sb="18" eb="20">
      <t>エンソ</t>
    </rPh>
    <rPh sb="20" eb="21">
      <t>サン</t>
    </rPh>
    <rPh sb="28" eb="29">
      <t>サン</t>
    </rPh>
    <rPh sb="38" eb="39">
      <t>サン</t>
    </rPh>
    <rPh sb="45" eb="46">
      <t>サン</t>
    </rPh>
    <rPh sb="51" eb="52">
      <t>サン</t>
    </rPh>
    <rPh sb="55" eb="56">
      <t>サン</t>
    </rPh>
    <rPh sb="56" eb="57">
      <t>ナド</t>
    </rPh>
    <rPh sb="58" eb="59">
      <t>カカ</t>
    </rPh>
    <rPh sb="60" eb="61">
      <t>ハイ</t>
    </rPh>
    <rPh sb="61" eb="62">
      <t>エキ</t>
    </rPh>
    <rPh sb="64" eb="65">
      <t>サン</t>
    </rPh>
    <rPh sb="66" eb="68">
      <t>サクサン</t>
    </rPh>
    <rPh sb="72" eb="73">
      <t>サン</t>
    </rPh>
    <rPh sb="74" eb="75">
      <t>サケ</t>
    </rPh>
    <rPh sb="75" eb="76">
      <t>イシ</t>
    </rPh>
    <rPh sb="76" eb="77">
      <t>サン</t>
    </rPh>
    <rPh sb="81" eb="82">
      <t>サン</t>
    </rPh>
    <rPh sb="83" eb="84">
      <t>カカ</t>
    </rPh>
    <rPh sb="85" eb="87">
      <t>ハイサン</t>
    </rPh>
    <rPh sb="93" eb="95">
      <t>ハッコウ</t>
    </rPh>
    <rPh sb="95" eb="96">
      <t>ハイ</t>
    </rPh>
    <rPh sb="96" eb="97">
      <t>エキ</t>
    </rPh>
    <rPh sb="101" eb="102">
      <t>サン</t>
    </rPh>
    <rPh sb="102" eb="104">
      <t>ハッコウ</t>
    </rPh>
    <rPh sb="104" eb="105">
      <t>ハイ</t>
    </rPh>
    <rPh sb="105" eb="106">
      <t>エキ</t>
    </rPh>
    <rPh sb="113" eb="114">
      <t>ハイ</t>
    </rPh>
    <rPh sb="114" eb="115">
      <t>エキ</t>
    </rPh>
    <rPh sb="116" eb="118">
      <t>センショク</t>
    </rPh>
    <rPh sb="118" eb="120">
      <t>ハイエキ</t>
    </rPh>
    <rPh sb="121" eb="123">
      <t>ヒョウハク</t>
    </rPh>
    <rPh sb="123" eb="124">
      <t>ヒタ</t>
    </rPh>
    <rPh sb="126" eb="128">
      <t>コウテイ</t>
    </rPh>
    <rPh sb="129" eb="131">
      <t>センショク</t>
    </rPh>
    <rPh sb="131" eb="133">
      <t>コウテイ</t>
    </rPh>
    <rPh sb="140" eb="141">
      <t>ハイ</t>
    </rPh>
    <rPh sb="141" eb="142">
      <t>エキ</t>
    </rPh>
    <rPh sb="143" eb="145">
      <t>シャシン</t>
    </rPh>
    <rPh sb="145" eb="148">
      <t>テイチャクエキ</t>
    </rPh>
    <rPh sb="149" eb="151">
      <t>リュウサン</t>
    </rPh>
    <rPh sb="155" eb="156">
      <t>ナド</t>
    </rPh>
    <phoneticPr fontId="2"/>
  </si>
  <si>
    <t>1143</t>
    <phoneticPr fontId="2"/>
  </si>
  <si>
    <t>1144</t>
    <phoneticPr fontId="2"/>
  </si>
  <si>
    <t>1145</t>
    <phoneticPr fontId="2"/>
  </si>
  <si>
    <t>1146</t>
    <phoneticPr fontId="2"/>
  </si>
  <si>
    <t>1147</t>
    <phoneticPr fontId="2"/>
  </si>
  <si>
    <t>1148</t>
    <phoneticPr fontId="2"/>
  </si>
  <si>
    <t>1151</t>
    <phoneticPr fontId="2"/>
  </si>
  <si>
    <t>1152</t>
    <phoneticPr fontId="2"/>
  </si>
  <si>
    <t>1153</t>
    <phoneticPr fontId="2"/>
  </si>
  <si>
    <t>1154</t>
    <phoneticPr fontId="2"/>
  </si>
  <si>
    <t>1155</t>
    <phoneticPr fontId="2"/>
  </si>
  <si>
    <t>1156</t>
    <phoneticPr fontId="2"/>
  </si>
  <si>
    <t>1157</t>
    <phoneticPr fontId="2"/>
  </si>
  <si>
    <t>1158</t>
    <phoneticPr fontId="2"/>
  </si>
  <si>
    <t>1159</t>
    <phoneticPr fontId="2"/>
  </si>
  <si>
    <t>1161</t>
    <phoneticPr fontId="2"/>
  </si>
  <si>
    <t>織物製成人男子･少年服製造業(不織布製及びﾚｰｽ製を含む)</t>
    <phoneticPr fontId="2"/>
  </si>
  <si>
    <t>1162</t>
    <phoneticPr fontId="2"/>
  </si>
  <si>
    <t>織物製成人女子･少女服製造業(不織布製及びﾚｰｽ製を含む)</t>
    <phoneticPr fontId="2"/>
  </si>
  <si>
    <t>1163</t>
    <phoneticPr fontId="2"/>
  </si>
  <si>
    <t>1164</t>
    <phoneticPr fontId="2"/>
  </si>
  <si>
    <t>織物製ｼｬﾂ製造業(不織布製及びﾚｰｽ製を含み､下着を除く)</t>
    <phoneticPr fontId="2"/>
  </si>
  <si>
    <t>1165</t>
    <phoneticPr fontId="2"/>
  </si>
  <si>
    <t>1166</t>
    <phoneticPr fontId="2"/>
  </si>
  <si>
    <t xml:space="preserve">ニット製外衣製造業 </t>
    <phoneticPr fontId="2"/>
  </si>
  <si>
    <t>1167</t>
    <phoneticPr fontId="2"/>
  </si>
  <si>
    <t>1168</t>
    <phoneticPr fontId="2"/>
  </si>
  <si>
    <t>1169</t>
    <phoneticPr fontId="2"/>
  </si>
  <si>
    <t xml:space="preserve">その他の外衣・シャツ製造業 </t>
    <phoneticPr fontId="2"/>
  </si>
  <si>
    <t>1171</t>
    <phoneticPr fontId="2"/>
  </si>
  <si>
    <t>1172</t>
    <phoneticPr fontId="2"/>
  </si>
  <si>
    <t>1173</t>
    <phoneticPr fontId="2"/>
  </si>
  <si>
    <t>1211</t>
    <phoneticPr fontId="2"/>
  </si>
  <si>
    <t>1212</t>
    <phoneticPr fontId="2"/>
  </si>
  <si>
    <t>1213</t>
    <phoneticPr fontId="2"/>
  </si>
  <si>
    <t>1214</t>
    <phoneticPr fontId="2"/>
  </si>
  <si>
    <t>1219</t>
    <phoneticPr fontId="2"/>
  </si>
  <si>
    <t>1311</t>
    <phoneticPr fontId="2"/>
  </si>
  <si>
    <t>1312</t>
    <phoneticPr fontId="2"/>
  </si>
  <si>
    <t>1313</t>
    <phoneticPr fontId="2"/>
  </si>
  <si>
    <t>1321</t>
    <phoneticPr fontId="2"/>
  </si>
  <si>
    <t>1331</t>
    <phoneticPr fontId="2"/>
  </si>
  <si>
    <t>1391</t>
    <phoneticPr fontId="2"/>
  </si>
  <si>
    <t>1392</t>
    <phoneticPr fontId="2"/>
  </si>
  <si>
    <t>1393</t>
    <phoneticPr fontId="2"/>
  </si>
  <si>
    <t>1399</t>
    <phoneticPr fontId="2"/>
  </si>
  <si>
    <t>1400</t>
    <phoneticPr fontId="2"/>
  </si>
  <si>
    <t>1411</t>
    <phoneticPr fontId="2"/>
  </si>
  <si>
    <t>1421</t>
    <phoneticPr fontId="2"/>
  </si>
  <si>
    <t>1422</t>
    <phoneticPr fontId="2"/>
  </si>
  <si>
    <t>1423</t>
    <phoneticPr fontId="2"/>
  </si>
  <si>
    <t>1424</t>
    <phoneticPr fontId="2"/>
  </si>
  <si>
    <t>1431</t>
    <phoneticPr fontId="2"/>
  </si>
  <si>
    <t>1432</t>
    <phoneticPr fontId="2"/>
  </si>
  <si>
    <t>1433</t>
    <phoneticPr fontId="2"/>
  </si>
  <si>
    <t>1441</t>
    <phoneticPr fontId="2"/>
  </si>
  <si>
    <t>1511</t>
    <phoneticPr fontId="2"/>
  </si>
  <si>
    <t>オフセット印刷業（紙に対するもの）</t>
    <phoneticPr fontId="2"/>
  </si>
  <si>
    <t>1512</t>
    <phoneticPr fontId="2"/>
  </si>
  <si>
    <t>1513</t>
    <phoneticPr fontId="2"/>
  </si>
  <si>
    <t>1521</t>
    <phoneticPr fontId="2"/>
  </si>
  <si>
    <t>1531</t>
    <phoneticPr fontId="2"/>
  </si>
  <si>
    <t>1532</t>
    <phoneticPr fontId="2"/>
  </si>
  <si>
    <t>1591</t>
    <phoneticPr fontId="2"/>
  </si>
  <si>
    <t>1600</t>
    <phoneticPr fontId="2"/>
  </si>
  <si>
    <t>1609</t>
    <phoneticPr fontId="2"/>
  </si>
  <si>
    <t>1611</t>
    <phoneticPr fontId="2"/>
  </si>
  <si>
    <t>1612</t>
    <phoneticPr fontId="2"/>
  </si>
  <si>
    <t>1619</t>
    <phoneticPr fontId="2"/>
  </si>
  <si>
    <t>1631</t>
    <phoneticPr fontId="2"/>
  </si>
  <si>
    <t>石油化学系基礎製品製造業(一貫して生産される誘導品を含む)</t>
    <phoneticPr fontId="2"/>
  </si>
  <si>
    <t>1632</t>
    <phoneticPr fontId="2"/>
  </si>
  <si>
    <t>1633</t>
    <phoneticPr fontId="2"/>
  </si>
  <si>
    <t>1634</t>
    <phoneticPr fontId="2"/>
  </si>
  <si>
    <t>1635</t>
    <phoneticPr fontId="2"/>
  </si>
  <si>
    <t>1636</t>
    <phoneticPr fontId="2"/>
  </si>
  <si>
    <t>1639</t>
    <phoneticPr fontId="2"/>
  </si>
  <si>
    <t>1641</t>
    <phoneticPr fontId="2"/>
  </si>
  <si>
    <t>1642</t>
    <phoneticPr fontId="2"/>
  </si>
  <si>
    <t>A2</t>
    <phoneticPr fontId="2"/>
  </si>
  <si>
    <t xml:space="preserve">石こう（膏）製品製造業 </t>
  </si>
  <si>
    <t xml:space="preserve">石灰製造業 </t>
  </si>
  <si>
    <t>注）別添「日本標準産業分類 分類項目表」参照。 複数の業種に亘る場合は、最も出荷額が大きい製造品の細分類を選択。</t>
    <rPh sb="0" eb="1">
      <t>チュウ</t>
    </rPh>
    <rPh sb="2" eb="4">
      <t>ベッテン</t>
    </rPh>
    <rPh sb="5" eb="7">
      <t>ニホン</t>
    </rPh>
    <rPh sb="7" eb="9">
      <t>ヒョウジュン</t>
    </rPh>
    <rPh sb="9" eb="11">
      <t>サンギョウ</t>
    </rPh>
    <rPh sb="11" eb="13">
      <t>ブンルイ</t>
    </rPh>
    <rPh sb="14" eb="16">
      <t>ブンルイ</t>
    </rPh>
    <rPh sb="16" eb="18">
      <t>コウモク</t>
    </rPh>
    <rPh sb="18" eb="19">
      <t>ヒョウ</t>
    </rPh>
    <rPh sb="20" eb="22">
      <t>サンショウ</t>
    </rPh>
    <rPh sb="24" eb="26">
      <t>フクスウ</t>
    </rPh>
    <rPh sb="27" eb="29">
      <t>ギョウシュ</t>
    </rPh>
    <rPh sb="30" eb="31">
      <t>ワタ</t>
    </rPh>
    <rPh sb="32" eb="34">
      <t>バアイ</t>
    </rPh>
    <rPh sb="36" eb="37">
      <t>モット</t>
    </rPh>
    <rPh sb="38" eb="40">
      <t>シュッカ</t>
    </rPh>
    <rPh sb="40" eb="41">
      <t>ガク</t>
    </rPh>
    <rPh sb="42" eb="43">
      <t>オオ</t>
    </rPh>
    <rPh sb="45" eb="48">
      <t>セイゾウヒン</t>
    </rPh>
    <rPh sb="49" eb="52">
      <t>サイブンルイ</t>
    </rPh>
    <rPh sb="53" eb="55">
      <t>センタク</t>
    </rPh>
    <phoneticPr fontId="22"/>
  </si>
  <si>
    <t xml:space="preserve">他に分類されない窯業・土石製品製造業 </t>
  </si>
  <si>
    <t xml:space="preserve">高炉による製鉄業 </t>
  </si>
  <si>
    <t xml:space="preserve">高炉によらない製鉄業 </t>
  </si>
  <si>
    <t xml:space="preserve">フェロアロイ製造業 </t>
  </si>
  <si>
    <t>大分県</t>
  </si>
  <si>
    <t>宮崎県</t>
  </si>
  <si>
    <t>鹿児島県</t>
  </si>
  <si>
    <t>沖縄県</t>
  </si>
  <si>
    <t>燃えがら</t>
  </si>
  <si>
    <t>廃酸</t>
  </si>
  <si>
    <t>廃アルカリ</t>
  </si>
  <si>
    <t>廃プラスチック</t>
  </si>
  <si>
    <t>紙くず</t>
  </si>
  <si>
    <t>木くず</t>
  </si>
  <si>
    <t>繊維くず</t>
  </si>
  <si>
    <t>具体例</t>
    <rPh sb="2" eb="3">
      <t>レイ</t>
    </rPh>
    <phoneticPr fontId="2"/>
  </si>
  <si>
    <t>有機性スラッジ</t>
  </si>
  <si>
    <t>合成ゴムくず</t>
  </si>
  <si>
    <t>整理番号の決定方法は、記入要領Ｐ２参照.</t>
  </si>
  <si>
    <t>産業廃棄物</t>
    <rPh sb="0" eb="2">
      <t>サンギョウ</t>
    </rPh>
    <rPh sb="2" eb="4">
      <t>ハイキ</t>
    </rPh>
    <rPh sb="4" eb="5">
      <t>ブツ</t>
    </rPh>
    <phoneticPr fontId="3"/>
  </si>
  <si>
    <t>廃棄物</t>
    <rPh sb="0" eb="3">
      <t>ハイキブツ</t>
    </rPh>
    <phoneticPr fontId="3"/>
  </si>
  <si>
    <t>産業廃棄物</t>
    <rPh sb="0" eb="2">
      <t>サンギョウ</t>
    </rPh>
    <rPh sb="2" eb="5">
      <t>ハイキブツ</t>
    </rPh>
    <phoneticPr fontId="3"/>
  </si>
  <si>
    <t>中間処理</t>
    <rPh sb="0" eb="4">
      <t>チュウカンショリ</t>
    </rPh>
    <phoneticPr fontId="3"/>
  </si>
  <si>
    <t>中間処理後</t>
  </si>
  <si>
    <t>業種番号</t>
    <rPh sb="0" eb="2">
      <t>ギョウシュ</t>
    </rPh>
    <rPh sb="2" eb="4">
      <t>バンゴウ</t>
    </rPh>
    <phoneticPr fontId="26"/>
  </si>
  <si>
    <t>従業者数</t>
    <rPh sb="0" eb="3">
      <t>ジュウギョウシャ</t>
    </rPh>
    <rPh sb="3" eb="4">
      <t>スウ</t>
    </rPh>
    <phoneticPr fontId="26"/>
  </si>
  <si>
    <t>複数の業種に亘る場合は、最も出荷額が大きい製造品の業種番号を選択。</t>
    <phoneticPr fontId="26"/>
  </si>
  <si>
    <t>貴事業所全ての製造品の出荷額を集計。(工業統計調査に回答した出荷額で結構です)</t>
    <phoneticPr fontId="26"/>
  </si>
  <si>
    <t>発生有無</t>
    <rPh sb="0" eb="2">
      <t>ハッセイ</t>
    </rPh>
    <rPh sb="2" eb="4">
      <t>ウム</t>
    </rPh>
    <phoneticPr fontId="26"/>
  </si>
  <si>
    <t>事業所全体の発生量が1t未満の場合は、「発生無し」とする。</t>
  </si>
  <si>
    <t>産業廃棄物の定義</t>
    <rPh sb="0" eb="2">
      <t>サンギョウ</t>
    </rPh>
    <rPh sb="2" eb="5">
      <t>ハイキブツ</t>
    </rPh>
    <rPh sb="6" eb="8">
      <t>テイギ</t>
    </rPh>
    <phoneticPr fontId="26"/>
  </si>
  <si>
    <t xml:space="preserve">粘土かわら製造業 </t>
  </si>
  <si>
    <t xml:space="preserve">普通れんが製造業 </t>
  </si>
  <si>
    <t>（ＭＪ／年）</t>
    <rPh sb="4" eb="5">
      <t>ネン</t>
    </rPh>
    <phoneticPr fontId="2"/>
  </si>
  <si>
    <t xml:space="preserve">その他の建設用粘土製品製造業 </t>
  </si>
  <si>
    <t xml:space="preserve">衛生陶器製造業 </t>
  </si>
  <si>
    <t xml:space="preserve">食卓用・ちゅう房用陶磁器製造業 </t>
  </si>
  <si>
    <t xml:space="preserve">陶磁器製置物製造業 </t>
  </si>
  <si>
    <t xml:space="preserve">電気用陶磁器製造業 </t>
  </si>
  <si>
    <t xml:space="preserve">理化学用・工業用陶磁器製造業 </t>
  </si>
  <si>
    <t xml:space="preserve">陶磁器製タイル製造業 </t>
  </si>
  <si>
    <t xml:space="preserve">陶磁器絵付業 </t>
  </si>
  <si>
    <t>切断くず、裁断くず、くずゴム、ゴム布引くず、ｴﾎﾞﾅｲﾄくず等（合成ゴムは廃ﾌﾟﾗｽﾁｯｸ類になります）</t>
    <rPh sb="0" eb="2">
      <t>セツダン</t>
    </rPh>
    <rPh sb="5" eb="7">
      <t>サイダン</t>
    </rPh>
    <rPh sb="17" eb="18">
      <t>ヌノ</t>
    </rPh>
    <rPh sb="18" eb="19">
      <t>ヒ</t>
    </rPh>
    <rPh sb="30" eb="31">
      <t>ナド</t>
    </rPh>
    <rPh sb="32" eb="34">
      <t>ゴウセイ</t>
    </rPh>
    <rPh sb="37" eb="38">
      <t>ハイ</t>
    </rPh>
    <rPh sb="45" eb="46">
      <t>ルイ</t>
    </rPh>
    <phoneticPr fontId="2"/>
  </si>
  <si>
    <t>古鉄、ｽﾁｰﾙ缶、ﾌﾞﾘｷ・ﾄﾀﾝくず、箔くず、鉄粉、ばり、切粉、切削くず、打抜くず、研磨くず等</t>
    <rPh sb="0" eb="1">
      <t>フル</t>
    </rPh>
    <rPh sb="1" eb="2">
      <t>テツ</t>
    </rPh>
    <rPh sb="7" eb="8">
      <t>カン</t>
    </rPh>
    <rPh sb="20" eb="21">
      <t>キンパク</t>
    </rPh>
    <rPh sb="24" eb="25">
      <t>テツ</t>
    </rPh>
    <rPh sb="25" eb="26">
      <t>コナ</t>
    </rPh>
    <rPh sb="30" eb="31">
      <t>キ</t>
    </rPh>
    <rPh sb="31" eb="32">
      <t>コナ</t>
    </rPh>
    <rPh sb="33" eb="35">
      <t>セッサク</t>
    </rPh>
    <rPh sb="38" eb="40">
      <t>ウチヌ</t>
    </rPh>
    <rPh sb="43" eb="45">
      <t>ケンマ</t>
    </rPh>
    <rPh sb="47" eb="48">
      <t>ナド</t>
    </rPh>
    <phoneticPr fontId="2"/>
  </si>
  <si>
    <t>アルミ缶、ｱﾙﾐｻｯｼくず、アルミ合金鋳物くず、アルミ電線くず、銅線くず、銅切削くず・研磨くず、鉛管くず、鉛切削くず・研磨くず、鉛蓄電池電極くず等</t>
    <rPh sb="3" eb="4">
      <t>カン</t>
    </rPh>
    <rPh sb="17" eb="19">
      <t>ゴウキン</t>
    </rPh>
    <rPh sb="19" eb="21">
      <t>イモノ</t>
    </rPh>
    <rPh sb="27" eb="29">
      <t>デンセン</t>
    </rPh>
    <rPh sb="32" eb="34">
      <t>ドウセン</t>
    </rPh>
    <rPh sb="37" eb="38">
      <t>ドウ</t>
    </rPh>
    <rPh sb="38" eb="40">
      <t>セッサク</t>
    </rPh>
    <rPh sb="43" eb="45">
      <t>ケンマ</t>
    </rPh>
    <rPh sb="48" eb="49">
      <t>ナマリ</t>
    </rPh>
    <rPh sb="49" eb="50">
      <t>クダ</t>
    </rPh>
    <rPh sb="53" eb="54">
      <t>ナマリ</t>
    </rPh>
    <rPh sb="54" eb="56">
      <t>セッサク</t>
    </rPh>
    <rPh sb="59" eb="61">
      <t>ケンマ</t>
    </rPh>
    <rPh sb="64" eb="65">
      <t>ナマリ</t>
    </rPh>
    <rPh sb="65" eb="68">
      <t>チクデンチ</t>
    </rPh>
    <rPh sb="68" eb="70">
      <t>デンキョク</t>
    </rPh>
    <rPh sb="72" eb="73">
      <t>ナド</t>
    </rPh>
    <phoneticPr fontId="2"/>
  </si>
  <si>
    <t>空き瓶、ｶﾚｯﾄ、板ガラスくず、ｱﾝﾌﾟﾙﾛｽ、破損ガラス、ガラス繊維くず、硝子粉等</t>
    <rPh sb="0" eb="1">
      <t>ア</t>
    </rPh>
    <rPh sb="2" eb="3">
      <t>ビン</t>
    </rPh>
    <rPh sb="9" eb="10">
      <t>イタ</t>
    </rPh>
    <rPh sb="24" eb="26">
      <t>ハソン</t>
    </rPh>
    <rPh sb="33" eb="35">
      <t>センイ</t>
    </rPh>
    <rPh sb="38" eb="40">
      <t>ガラス</t>
    </rPh>
    <rPh sb="40" eb="41">
      <t>コナ</t>
    </rPh>
    <rPh sb="41" eb="42">
      <t>ナド</t>
    </rPh>
    <phoneticPr fontId="2"/>
  </si>
  <si>
    <t>土管、赤レンガ、こんろ等のくず、陶器くず、タイル等のくず、耐火レンガくず、廃石膏ボード、廃型石こう、廃砥石、等</t>
    <rPh sb="0" eb="2">
      <t>ドカン</t>
    </rPh>
    <rPh sb="3" eb="4">
      <t>アカ</t>
    </rPh>
    <rPh sb="11" eb="12">
      <t>ナド</t>
    </rPh>
    <rPh sb="16" eb="18">
      <t>トウキ</t>
    </rPh>
    <rPh sb="24" eb="25">
      <t>ナド</t>
    </rPh>
    <rPh sb="29" eb="30">
      <t>タ</t>
    </rPh>
    <rPh sb="30" eb="31">
      <t>ヒ</t>
    </rPh>
    <rPh sb="37" eb="38">
      <t>ハイ</t>
    </rPh>
    <rPh sb="38" eb="40">
      <t>セッコウ</t>
    </rPh>
    <rPh sb="44" eb="45">
      <t>ハイ</t>
    </rPh>
    <rPh sb="45" eb="46">
      <t>カタ</t>
    </rPh>
    <rPh sb="46" eb="47">
      <t>セッ</t>
    </rPh>
    <rPh sb="50" eb="51">
      <t>ハイ</t>
    </rPh>
    <rPh sb="51" eb="53">
      <t>トイシ</t>
    </rPh>
    <rPh sb="54" eb="55">
      <t>ナド</t>
    </rPh>
    <phoneticPr fontId="2"/>
  </si>
  <si>
    <t>鋳物廃砂、サンドブラスト廃砂（塗料かす等を含む物を除く）</t>
    <rPh sb="12" eb="13">
      <t>ハイ</t>
    </rPh>
    <rPh sb="13" eb="14">
      <t>スナ</t>
    </rPh>
    <rPh sb="15" eb="17">
      <t>トリョウ</t>
    </rPh>
    <rPh sb="19" eb="20">
      <t>トウ</t>
    </rPh>
    <rPh sb="21" eb="22">
      <t>フク</t>
    </rPh>
    <rPh sb="23" eb="24">
      <t>モノ</t>
    </rPh>
    <rPh sb="25" eb="26">
      <t>ノゾ</t>
    </rPh>
    <phoneticPr fontId="2"/>
  </si>
  <si>
    <t>ガラス・コンクリート・陶磁器くず</t>
    <rPh sb="11" eb="14">
      <t>トウジキ</t>
    </rPh>
    <phoneticPr fontId="2"/>
  </si>
  <si>
    <t xml:space="preserve">人工骨材製造業 </t>
  </si>
  <si>
    <t xml:space="preserve">石工品製造業 </t>
  </si>
  <si>
    <t xml:space="preserve">けいそう土・同製品製造業 </t>
  </si>
  <si>
    <t xml:space="preserve">鉱物・土石粉砕等処理業 </t>
  </si>
  <si>
    <t xml:space="preserve">ロックウール・同製品製造業 </t>
  </si>
  <si>
    <t>質問</t>
  </si>
  <si>
    <t>回答</t>
  </si>
  <si>
    <r>
      <t>1.</t>
    </r>
    <r>
      <rPr>
        <sz val="11"/>
        <rFont val="ＭＳ Ｐ明朝"/>
        <family val="1"/>
        <charset val="128"/>
      </rPr>
      <t>システムの起動
（マクロの
セキュリティレベルの
設定について）</t>
    </r>
    <phoneticPr fontId="26"/>
  </si>
  <si>
    <t>・システムを立ち上げたら初期画面が表示されて、「調査票作成」ボタンをクリックしても何も実行されない。</t>
    <phoneticPr fontId="26"/>
  </si>
  <si>
    <t>・システムを立ち上げようとしたら、「マクロを無効にするか」、「マクロを有効にするか」のメッセージが表示されないので、マクロを有効にすることができない。</t>
    <phoneticPr fontId="26"/>
  </si>
  <si>
    <t>・システムを立ち上げようとしたら、パスワードを聞いてきた。</t>
    <phoneticPr fontId="26"/>
  </si>
  <si>
    <r>
      <t>2.</t>
    </r>
    <r>
      <rPr>
        <sz val="11"/>
        <rFont val="ＭＳ Ｐ明朝"/>
        <family val="1"/>
        <charset val="128"/>
      </rPr>
      <t>調査票の入力</t>
    </r>
    <phoneticPr fontId="26"/>
  </si>
  <si>
    <t>　石炭灰</t>
    <rPh sb="1" eb="3">
      <t>セキタン</t>
    </rPh>
    <rPh sb="3" eb="4">
      <t>ハイ</t>
    </rPh>
    <phoneticPr fontId="2"/>
  </si>
  <si>
    <r>
      <t>011</t>
    </r>
    <r>
      <rPr>
        <sz val="10"/>
        <rFont val="ＭＳ 明朝"/>
        <family val="1"/>
        <charset val="128"/>
      </rPr>
      <t>1</t>
    </r>
    <phoneticPr fontId="2"/>
  </si>
  <si>
    <t>　無機性スラッジ</t>
    <phoneticPr fontId="3"/>
  </si>
  <si>
    <t xml:space="preserve">機械刃物製造業 </t>
  </si>
  <si>
    <t xml:space="preserve">手引のこぎり・のこ刃製造業 </t>
  </si>
  <si>
    <t xml:space="preserve">その他の金物類製造業 </t>
  </si>
  <si>
    <t xml:space="preserve">ガス機器・石油機器製造業 </t>
  </si>
  <si>
    <t xml:space="preserve">温風・温水暖房装置製造業 </t>
  </si>
  <si>
    <t xml:space="preserve">製缶板金業 </t>
  </si>
  <si>
    <t xml:space="preserve">アルミニウム・同合金プレス製品製造業 </t>
  </si>
  <si>
    <t xml:space="preserve">粉末や金製品製造業 </t>
  </si>
  <si>
    <t xml:space="preserve">金属製品塗装業 </t>
  </si>
  <si>
    <t xml:space="preserve">金属彫刻業 </t>
  </si>
  <si>
    <t xml:space="preserve">金属熱処理業 </t>
  </si>
  <si>
    <t xml:space="preserve">その他の金属表面処理業 </t>
  </si>
  <si>
    <t xml:space="preserve">くぎ製造業 </t>
  </si>
  <si>
    <t>製鋼・製鋼圧延業（電気炉による製鋼・製鋼圧延業等）</t>
    <rPh sb="0" eb="2">
      <t>セイコウ</t>
    </rPh>
    <rPh sb="3" eb="5">
      <t>セイコウ</t>
    </rPh>
    <rPh sb="5" eb="7">
      <t>アツエン</t>
    </rPh>
    <rPh sb="7" eb="8">
      <t>ギョウ</t>
    </rPh>
    <rPh sb="9" eb="12">
      <t>デンキロ</t>
    </rPh>
    <rPh sb="15" eb="17">
      <t>セイコウ</t>
    </rPh>
    <rPh sb="18" eb="20">
      <t>セイコウ</t>
    </rPh>
    <rPh sb="20" eb="22">
      <t>アツエン</t>
    </rPh>
    <rPh sb="22" eb="23">
      <t>ギョウ</t>
    </rPh>
    <rPh sb="23" eb="24">
      <t>ナド</t>
    </rPh>
    <phoneticPr fontId="26"/>
  </si>
  <si>
    <t>※この表の業種分類は「日本標準産業分類」と一部異なります。</t>
    <rPh sb="3" eb="4">
      <t>ヒョウ</t>
    </rPh>
    <rPh sb="5" eb="7">
      <t>ギョウシュ</t>
    </rPh>
    <rPh sb="7" eb="9">
      <t>ブンルイ</t>
    </rPh>
    <rPh sb="11" eb="13">
      <t>ニホン</t>
    </rPh>
    <rPh sb="13" eb="15">
      <t>ヒョウジュン</t>
    </rPh>
    <rPh sb="15" eb="17">
      <t>サンギョウ</t>
    </rPh>
    <rPh sb="17" eb="19">
      <t>ブンルイ</t>
    </rPh>
    <rPh sb="21" eb="23">
      <t>イチブ</t>
    </rPh>
    <rPh sb="23" eb="24">
      <t>コト</t>
    </rPh>
    <phoneticPr fontId="26"/>
  </si>
  <si>
    <t>通信機械器具</t>
    <phoneticPr fontId="26"/>
  </si>
  <si>
    <t>製鋼を行わない鋼材製造業（表面処理鋼材を除く）
（熱間圧延業、冷間圧延業、鋼管製造業、伸線業等）</t>
    <rPh sb="0" eb="2">
      <t>セイコウ</t>
    </rPh>
    <rPh sb="3" eb="4">
      <t>オコナ</t>
    </rPh>
    <rPh sb="7" eb="9">
      <t>コウザイ</t>
    </rPh>
    <rPh sb="9" eb="12">
      <t>セイゾウギョウ</t>
    </rPh>
    <rPh sb="13" eb="15">
      <t>ヒョウメン</t>
    </rPh>
    <rPh sb="15" eb="17">
      <t>ショリ</t>
    </rPh>
    <rPh sb="17" eb="19">
      <t>コウザイ</t>
    </rPh>
    <rPh sb="20" eb="21">
      <t>ノゾ</t>
    </rPh>
    <rPh sb="25" eb="27">
      <t>ネツカン</t>
    </rPh>
    <rPh sb="27" eb="29">
      <t>アツエン</t>
    </rPh>
    <rPh sb="29" eb="30">
      <t>ギョウ</t>
    </rPh>
    <rPh sb="31" eb="33">
      <t>レイカン</t>
    </rPh>
    <rPh sb="33" eb="35">
      <t>アツエン</t>
    </rPh>
    <rPh sb="35" eb="36">
      <t>ギョウ</t>
    </rPh>
    <rPh sb="37" eb="39">
      <t>コウカン</t>
    </rPh>
    <rPh sb="39" eb="42">
      <t>セイゾウギョウ</t>
    </rPh>
    <rPh sb="43" eb="44">
      <t>シン</t>
    </rPh>
    <rPh sb="44" eb="45">
      <t>セン</t>
    </rPh>
    <rPh sb="45" eb="47">
      <t>ギョウナド</t>
    </rPh>
    <phoneticPr fontId="26"/>
  </si>
  <si>
    <t>表面処理鋼材製造業
（亜鉛鋼板、めっき鋼板、その他の表面処理鋼材製造業）</t>
    <rPh sb="0" eb="2">
      <t>ヒョウメン</t>
    </rPh>
    <rPh sb="2" eb="4">
      <t>ショリ</t>
    </rPh>
    <rPh sb="4" eb="6">
      <t>コウザイ</t>
    </rPh>
    <rPh sb="6" eb="9">
      <t>セイゾウギョウ</t>
    </rPh>
    <rPh sb="11" eb="13">
      <t>アエン</t>
    </rPh>
    <rPh sb="13" eb="15">
      <t>コウハン</t>
    </rPh>
    <rPh sb="19" eb="21">
      <t>コウハン</t>
    </rPh>
    <rPh sb="24" eb="25">
      <t>タ</t>
    </rPh>
    <rPh sb="26" eb="28">
      <t>ヒョウメン</t>
    </rPh>
    <rPh sb="28" eb="30">
      <t>ショリ</t>
    </rPh>
    <rPh sb="30" eb="32">
      <t>コウザイ</t>
    </rPh>
    <rPh sb="32" eb="35">
      <t>セイゾウギョウ</t>
    </rPh>
    <phoneticPr fontId="26"/>
  </si>
  <si>
    <t>鉄素形材製造業
（可鍛鋳鉄製造業、鋳鋼製造業、鍛鋼・鍛工品製造業）</t>
    <rPh sb="0" eb="1">
      <t>テツ</t>
    </rPh>
    <rPh sb="1" eb="4">
      <t>ソケイザイ</t>
    </rPh>
    <rPh sb="4" eb="7">
      <t>セイゾウギョウ</t>
    </rPh>
    <rPh sb="9" eb="11">
      <t>カタン</t>
    </rPh>
    <rPh sb="11" eb="13">
      <t>チュウテツ</t>
    </rPh>
    <rPh sb="13" eb="16">
      <t>セイゾウギョウ</t>
    </rPh>
    <rPh sb="17" eb="19">
      <t>チュウコウ</t>
    </rPh>
    <rPh sb="19" eb="22">
      <t>セイゾウギョウ</t>
    </rPh>
    <rPh sb="23" eb="24">
      <t>キタエ</t>
    </rPh>
    <rPh sb="24" eb="25">
      <t>コウ</t>
    </rPh>
    <rPh sb="26" eb="28">
      <t>タンコウ</t>
    </rPh>
    <rPh sb="28" eb="29">
      <t>ヒン</t>
    </rPh>
    <rPh sb="29" eb="32">
      <t>セイゾウギョウ</t>
    </rPh>
    <phoneticPr fontId="26"/>
  </si>
  <si>
    <t>Ｃ－焼却</t>
  </si>
  <si>
    <t>Ｃ－焼却</t>
    <rPh sb="2" eb="4">
      <t>ショウキャク</t>
    </rPh>
    <phoneticPr fontId="3"/>
  </si>
  <si>
    <t>Ｅ２</t>
    <phoneticPr fontId="3"/>
  </si>
  <si>
    <t>Ｅ３</t>
    <phoneticPr fontId="3"/>
  </si>
  <si>
    <t>Ｅ－脱水</t>
    <rPh sb="2" eb="4">
      <t>ダッスイ</t>
    </rPh>
    <phoneticPr fontId="3"/>
  </si>
  <si>
    <t>Ｅ－焼却</t>
    <rPh sb="2" eb="4">
      <t>ショウキャク</t>
    </rPh>
    <phoneticPr fontId="3"/>
  </si>
  <si>
    <t>Ｅ－焼却</t>
    <phoneticPr fontId="2"/>
  </si>
  <si>
    <t>Ｄ１</t>
    <phoneticPr fontId="3"/>
  </si>
  <si>
    <r>
      <t>E</t>
    </r>
    <r>
      <rPr>
        <sz val="10"/>
        <rFont val="ＭＳ 明朝"/>
        <family val="1"/>
        <charset val="128"/>
      </rPr>
      <t>R</t>
    </r>
    <phoneticPr fontId="3"/>
  </si>
  <si>
    <t>FLG</t>
    <phoneticPr fontId="3"/>
  </si>
  <si>
    <t>（社）日本染色協会</t>
  </si>
  <si>
    <t>日本毛整理協会</t>
  </si>
  <si>
    <t>日本繊維染色連合会</t>
  </si>
  <si>
    <t>（社）日本オフィス家具協会</t>
  </si>
  <si>
    <t>日本製紙連合会</t>
  </si>
  <si>
    <t>（社）日本印刷産業連合会</t>
  </si>
  <si>
    <t>（社）日本化学工業協会</t>
  </si>
  <si>
    <t>石油連盟</t>
  </si>
  <si>
    <t>日本プラスチック工業連盟</t>
  </si>
  <si>
    <t>日本ゴム工業会</t>
  </si>
  <si>
    <t>板硝子協会</t>
  </si>
  <si>
    <t>日本ガラスびん協会</t>
  </si>
  <si>
    <t>（社）日本鉄鋼連盟</t>
  </si>
  <si>
    <t>日本フェロアロイ協会</t>
  </si>
  <si>
    <t>日本鉱業協会（鉄鋼）</t>
  </si>
  <si>
    <t>日本鋳鍛鋼会</t>
  </si>
  <si>
    <t>日本鉱業協会（非鉄金属）</t>
  </si>
  <si>
    <t>（社）日本アルミニウム合金協会</t>
  </si>
  <si>
    <t>空気圧縮機・ガス圧縮機・送風機製造業</t>
    <rPh sb="0" eb="2">
      <t>クウキ</t>
    </rPh>
    <rPh sb="2" eb="4">
      <t>アッシュク</t>
    </rPh>
    <rPh sb="4" eb="5">
      <t>キ</t>
    </rPh>
    <rPh sb="8" eb="11">
      <t>アッシュクキ</t>
    </rPh>
    <rPh sb="12" eb="15">
      <t>ソウフウキ</t>
    </rPh>
    <rPh sb="15" eb="18">
      <t>セイゾウギョウ</t>
    </rPh>
    <phoneticPr fontId="2"/>
  </si>
  <si>
    <t>油圧・空圧機器製造業</t>
    <rPh sb="0" eb="2">
      <t>ユアツ</t>
    </rPh>
    <rPh sb="3" eb="4">
      <t>クウ</t>
    </rPh>
    <rPh sb="4" eb="5">
      <t>アツ</t>
    </rPh>
    <rPh sb="5" eb="7">
      <t>キキ</t>
    </rPh>
    <rPh sb="7" eb="10">
      <t>セイゾウギョウ</t>
    </rPh>
    <phoneticPr fontId="2"/>
  </si>
  <si>
    <t>エレベータ・エスカレータ製造業</t>
    <rPh sb="12" eb="15">
      <t>セイゾウギョウ</t>
    </rPh>
    <phoneticPr fontId="2"/>
  </si>
  <si>
    <t>物流運搬設備製造業</t>
    <rPh sb="0" eb="2">
      <t>ブツリュウ</t>
    </rPh>
    <rPh sb="2" eb="4">
      <t>ウンパン</t>
    </rPh>
    <rPh sb="4" eb="6">
      <t>セツビ</t>
    </rPh>
    <rPh sb="6" eb="9">
      <t>セイゾウギョウ</t>
    </rPh>
    <phoneticPr fontId="2"/>
  </si>
  <si>
    <t>工業窯炉製造業</t>
    <rPh sb="0" eb="2">
      <t>コウギョウ</t>
    </rPh>
    <rPh sb="2" eb="3">
      <t>カマ</t>
    </rPh>
    <rPh sb="3" eb="4">
      <t>ロ</t>
    </rPh>
    <rPh sb="4" eb="7">
      <t>セイゾウギョウ</t>
    </rPh>
    <phoneticPr fontId="2"/>
  </si>
  <si>
    <t>冷凍機・温湿調整装置製造業</t>
    <rPh sb="0" eb="3">
      <t>レイトウキ</t>
    </rPh>
    <rPh sb="4" eb="5">
      <t>アツシ</t>
    </rPh>
    <rPh sb="5" eb="6">
      <t>シメ</t>
    </rPh>
    <rPh sb="6" eb="8">
      <t>チョウセイ</t>
    </rPh>
    <rPh sb="8" eb="10">
      <t>ソウチ</t>
    </rPh>
    <rPh sb="10" eb="13">
      <t>セイゾウギョウ</t>
    </rPh>
    <phoneticPr fontId="2"/>
  </si>
  <si>
    <t>消火器具・消火装置製造業</t>
    <rPh sb="0" eb="2">
      <t>ショウカ</t>
    </rPh>
    <rPh sb="2" eb="4">
      <t>キグ</t>
    </rPh>
    <rPh sb="5" eb="7">
      <t>ショウカ</t>
    </rPh>
    <rPh sb="7" eb="9">
      <t>ソウチ</t>
    </rPh>
    <rPh sb="9" eb="12">
      <t>セイゾウギョウ</t>
    </rPh>
    <phoneticPr fontId="2"/>
  </si>
  <si>
    <t>弁・同附属品製造業</t>
    <rPh sb="0" eb="1">
      <t>ベン</t>
    </rPh>
    <rPh sb="2" eb="3">
      <t>ドウ</t>
    </rPh>
    <rPh sb="3" eb="5">
      <t>フゾク</t>
    </rPh>
    <rPh sb="5" eb="6">
      <t>ヒン</t>
    </rPh>
    <rPh sb="6" eb="9">
      <t>セイゾウギョウ</t>
    </rPh>
    <phoneticPr fontId="2"/>
  </si>
  <si>
    <t>パイプ加工・パイプ附属品加工業</t>
    <rPh sb="3" eb="5">
      <t>カコウ</t>
    </rPh>
    <rPh sb="9" eb="11">
      <t>フゾク</t>
    </rPh>
    <rPh sb="11" eb="12">
      <t>ヒン</t>
    </rPh>
    <rPh sb="12" eb="15">
      <t>カコウギョウ</t>
    </rPh>
    <phoneticPr fontId="2"/>
  </si>
  <si>
    <t>玉軸受・ころ軸受製造業</t>
    <rPh sb="0" eb="1">
      <t>タマ</t>
    </rPh>
    <rPh sb="1" eb="2">
      <t>ジク</t>
    </rPh>
    <rPh sb="2" eb="3">
      <t>ウ</t>
    </rPh>
    <rPh sb="6" eb="7">
      <t>ジク</t>
    </rPh>
    <rPh sb="7" eb="8">
      <t>ウ</t>
    </rPh>
    <rPh sb="8" eb="11">
      <t>セイゾウギョウ</t>
    </rPh>
    <phoneticPr fontId="2"/>
  </si>
  <si>
    <t>ピストンリング製造業</t>
    <rPh sb="7" eb="10">
      <t>セイゾウギョウ</t>
    </rPh>
    <phoneticPr fontId="2"/>
  </si>
  <si>
    <t>他に分類されないはん用機械・装置製造業</t>
    <rPh sb="0" eb="1">
      <t>タ</t>
    </rPh>
    <rPh sb="2" eb="4">
      <t>ブンルイ</t>
    </rPh>
    <rPh sb="10" eb="11">
      <t>ヨウ</t>
    </rPh>
    <rPh sb="11" eb="13">
      <t>キカイ</t>
    </rPh>
    <rPh sb="14" eb="16">
      <t>ソウチ</t>
    </rPh>
    <rPh sb="16" eb="19">
      <t>セイゾウギョウ</t>
    </rPh>
    <phoneticPr fontId="2"/>
  </si>
  <si>
    <t>フラットパネルディスプレイ製造装置製造業</t>
    <rPh sb="13" eb="15">
      <t>セイゾウ</t>
    </rPh>
    <rPh sb="15" eb="17">
      <t>ソウチ</t>
    </rPh>
    <rPh sb="17" eb="20">
      <t>セイゾウギョウ</t>
    </rPh>
    <phoneticPr fontId="2"/>
  </si>
  <si>
    <t>木質チップ、プラスチック、廃タイヤ、ＲＤＦ、ＲＰＦ</t>
    <rPh sb="0" eb="2">
      <t>モクシツ</t>
    </rPh>
    <phoneticPr fontId="3"/>
  </si>
  <si>
    <t>その他燃料*</t>
    <rPh sb="2" eb="3">
      <t>タ</t>
    </rPh>
    <rPh sb="3" eb="5">
      <t>ネンリョウ</t>
    </rPh>
    <phoneticPr fontId="3"/>
  </si>
  <si>
    <t>石油ガス及び、灯油、 軽油、重油等</t>
    <rPh sb="16" eb="17">
      <t>トウ</t>
    </rPh>
    <phoneticPr fontId="3"/>
  </si>
  <si>
    <t>燃料化</t>
    <rPh sb="0" eb="2">
      <t>ネンリョウ</t>
    </rPh>
    <rPh sb="2" eb="3">
      <t>カ</t>
    </rPh>
    <phoneticPr fontId="3"/>
  </si>
  <si>
    <t>自社の産廃を必要とする企業がいるため</t>
    <rPh sb="0" eb="2">
      <t>ジシャ</t>
    </rPh>
    <rPh sb="3" eb="4">
      <t>サンギョウ</t>
    </rPh>
    <rPh sb="4" eb="5">
      <t>ハイキ</t>
    </rPh>
    <rPh sb="6" eb="8">
      <t>ヒツヨウ</t>
    </rPh>
    <rPh sb="11" eb="13">
      <t>キギョウ</t>
    </rPh>
    <phoneticPr fontId="3"/>
  </si>
  <si>
    <t>実施していない</t>
    <rPh sb="0" eb="2">
      <t>ジッシ</t>
    </rPh>
    <phoneticPr fontId="3"/>
  </si>
  <si>
    <t>022</t>
    <phoneticPr fontId="2"/>
  </si>
  <si>
    <t>6</t>
    <phoneticPr fontId="2"/>
  </si>
  <si>
    <t>コンポスト化</t>
    <rPh sb="5" eb="6">
      <t>カ</t>
    </rPh>
    <phoneticPr fontId="3"/>
  </si>
  <si>
    <t>費用が掛かっても環境のために産業物減量化・再資源化を推進したい</t>
    <rPh sb="0" eb="2">
      <t>ヒヨウ</t>
    </rPh>
    <rPh sb="3" eb="4">
      <t>カ</t>
    </rPh>
    <rPh sb="8" eb="10">
      <t>カンキョウ</t>
    </rPh>
    <rPh sb="14" eb="16">
      <t>サンギョウ</t>
    </rPh>
    <rPh sb="16" eb="17">
      <t>ブツ</t>
    </rPh>
    <rPh sb="17" eb="19">
      <t>ゲンリョウ</t>
    </rPh>
    <rPh sb="19" eb="20">
      <t>カ</t>
    </rPh>
    <rPh sb="21" eb="22">
      <t>サイ</t>
    </rPh>
    <rPh sb="22" eb="24">
      <t>シゲン</t>
    </rPh>
    <rPh sb="24" eb="25">
      <t>カ</t>
    </rPh>
    <rPh sb="26" eb="28">
      <t>スイシン</t>
    </rPh>
    <phoneticPr fontId="3"/>
  </si>
  <si>
    <t>7</t>
    <phoneticPr fontId="2"/>
  </si>
  <si>
    <t>全国段ボール工業組合連合会</t>
    <rPh sb="0" eb="2">
      <t>ゼンコク</t>
    </rPh>
    <rPh sb="8" eb="10">
      <t>クミアイ</t>
    </rPh>
    <rPh sb="10" eb="12">
      <t>レンゴウ</t>
    </rPh>
    <phoneticPr fontId="2"/>
  </si>
  <si>
    <t>塩素系廃溶剤類以外の廃油</t>
    <rPh sb="10" eb="12">
      <t>ハイユ</t>
    </rPh>
    <phoneticPr fontId="2"/>
  </si>
  <si>
    <t>031</t>
    <phoneticPr fontId="2"/>
  </si>
  <si>
    <t>040</t>
    <phoneticPr fontId="2"/>
  </si>
  <si>
    <t>050</t>
    <phoneticPr fontId="2"/>
  </si>
  <si>
    <t>061</t>
    <phoneticPr fontId="2"/>
  </si>
  <si>
    <t>焼却処理（ｴﾈﾙｷﾞｰ回収有）</t>
    <rPh sb="0" eb="2">
      <t>ショウキャク</t>
    </rPh>
    <rPh sb="2" eb="4">
      <t>ショリ</t>
    </rPh>
    <rPh sb="11" eb="13">
      <t>カイシュウ</t>
    </rPh>
    <rPh sb="13" eb="14">
      <t>ア</t>
    </rPh>
    <phoneticPr fontId="2"/>
  </si>
  <si>
    <t>062</t>
    <phoneticPr fontId="2"/>
  </si>
  <si>
    <t>化学的処理</t>
    <rPh sb="0" eb="1">
      <t>バ</t>
    </rPh>
    <rPh sb="1" eb="2">
      <t>カガク</t>
    </rPh>
    <rPh sb="2" eb="3">
      <t>テキ</t>
    </rPh>
    <rPh sb="3" eb="5">
      <t>ショリ</t>
    </rPh>
    <phoneticPr fontId="2"/>
  </si>
  <si>
    <t>070</t>
    <phoneticPr fontId="2"/>
  </si>
  <si>
    <t>生物学的処理</t>
    <rPh sb="0" eb="3">
      <t>セイブツガク</t>
    </rPh>
    <rPh sb="3" eb="4">
      <t>テキ</t>
    </rPh>
    <rPh sb="4" eb="6">
      <t>ショリ</t>
    </rPh>
    <phoneticPr fontId="2"/>
  </si>
  <si>
    <t>080</t>
    <phoneticPr fontId="2"/>
  </si>
  <si>
    <t>090</t>
    <phoneticPr fontId="2"/>
  </si>
  <si>
    <t>101</t>
    <phoneticPr fontId="2"/>
  </si>
  <si>
    <t>無機化学工業製品</t>
    <phoneticPr fontId="2"/>
  </si>
  <si>
    <t>（社）日本鋳造協会</t>
    <rPh sb="5" eb="7">
      <t>チュウゾウ</t>
    </rPh>
    <rPh sb="7" eb="9">
      <t>キョウカイ</t>
    </rPh>
    <phoneticPr fontId="2"/>
  </si>
  <si>
    <t>有機化学工業製品</t>
    <phoneticPr fontId="2"/>
  </si>
  <si>
    <t>20,21削除</t>
    <rPh sb="5" eb="7">
      <t>サクジョ</t>
    </rPh>
    <phoneticPr fontId="2"/>
  </si>
  <si>
    <t>医薬品製造</t>
    <phoneticPr fontId="2"/>
  </si>
  <si>
    <t>コンクリートくず</t>
  </si>
  <si>
    <t>133</t>
    <phoneticPr fontId="2"/>
  </si>
  <si>
    <t>石油精製</t>
    <phoneticPr fontId="2"/>
  </si>
  <si>
    <t>1420</t>
    <phoneticPr fontId="2"/>
  </si>
  <si>
    <t>プラスチック製品製造</t>
    <phoneticPr fontId="2"/>
  </si>
  <si>
    <t>1421</t>
    <phoneticPr fontId="2"/>
  </si>
  <si>
    <t>1422</t>
    <phoneticPr fontId="2"/>
  </si>
  <si>
    <t>小分類コード</t>
  </si>
  <si>
    <t xml:space="preserve">綿状繊維・糸染色整理業 </t>
  </si>
  <si>
    <t xml:space="preserve">ニット・レース染色整理業 </t>
  </si>
  <si>
    <t xml:space="preserve">繊維雑品染色整理業 </t>
  </si>
  <si>
    <t xml:space="preserve">綱製造業 </t>
  </si>
  <si>
    <t xml:space="preserve">漁網製造業 </t>
  </si>
  <si>
    <t xml:space="preserve">組ひも製造業 </t>
  </si>
  <si>
    <t xml:space="preserve">細幅織物業 </t>
  </si>
  <si>
    <t xml:space="preserve">整毛業 </t>
  </si>
  <si>
    <t xml:space="preserve">フェルト・不織布製造業 </t>
  </si>
  <si>
    <t xml:space="preserve">じゅうたん・その他の繊維製床敷物製造業 </t>
  </si>
  <si>
    <t xml:space="preserve">上塗りした織物・防水した織物製造業 </t>
  </si>
  <si>
    <t xml:space="preserve">繊維製衛生材料製造業 </t>
  </si>
  <si>
    <t>磨き砂スラッジ
＊板ガラス製造業に係わるものに限る</t>
    <phoneticPr fontId="2"/>
  </si>
  <si>
    <t>製紙ｽﾗｯｼﾞ、ﾊﾟﾙﾌﾟかす、古紙処理かす、下水道汚泥、ﾋﾞﾙﾋﾟｯﾄ汚泥、洗毛汚泥、消化汚泥、余剰汚泥（活性汚泥処理に伴って生じたもの）、糊かす、うるしかす等</t>
    <phoneticPr fontId="2"/>
  </si>
  <si>
    <t>有機物を含む磨き砂スラッジ
＊板ガラス製造業に係わるものに限る</t>
    <rPh sb="0" eb="2">
      <t>ユウキ</t>
    </rPh>
    <rPh sb="2" eb="3">
      <t>ブツ</t>
    </rPh>
    <rPh sb="4" eb="5">
      <t>フク</t>
    </rPh>
    <phoneticPr fontId="2"/>
  </si>
  <si>
    <r>
      <t>18</t>
    </r>
    <r>
      <rPr>
        <sz val="10"/>
        <rFont val="ＭＳ 明朝"/>
        <family val="1"/>
        <charset val="128"/>
      </rPr>
      <t>0</t>
    </r>
    <phoneticPr fontId="2"/>
  </si>
  <si>
    <r>
      <t>1</t>
    </r>
    <r>
      <rPr>
        <sz val="10"/>
        <rFont val="ＭＳ 明朝"/>
        <family val="1"/>
        <charset val="128"/>
      </rPr>
      <t>43</t>
    </r>
    <phoneticPr fontId="2"/>
  </si>
  <si>
    <t>Ｇ</t>
  </si>
  <si>
    <t>Ｇ</t>
    <phoneticPr fontId="2"/>
  </si>
  <si>
    <t>Ｉ</t>
  </si>
  <si>
    <t>Ｉ</t>
    <phoneticPr fontId="2"/>
  </si>
  <si>
    <t>Ｇ</t>
    <phoneticPr fontId="3"/>
  </si>
  <si>
    <t>直接</t>
    <phoneticPr fontId="3"/>
  </si>
  <si>
    <t>最終処分</t>
    <rPh sb="0" eb="2">
      <t>サイシュウ</t>
    </rPh>
    <rPh sb="2" eb="4">
      <t>ショブン</t>
    </rPh>
    <phoneticPr fontId="3"/>
  </si>
  <si>
    <t>原油・天然ガス鉱業</t>
  </si>
  <si>
    <t>0540</t>
  </si>
  <si>
    <t xml:space="preserve">その他の化学工業 </t>
  </si>
  <si>
    <t>その他の石油･石炭製品</t>
    <rPh sb="9" eb="11">
      <t>セイヒン</t>
    </rPh>
    <phoneticPr fontId="2"/>
  </si>
  <si>
    <t>ゴム製品製造</t>
    <phoneticPr fontId="2"/>
  </si>
  <si>
    <t>なめし革・同製品・毛皮</t>
    <phoneticPr fontId="2"/>
  </si>
  <si>
    <t xml:space="preserve">ガラス・同製品製造 </t>
  </si>
  <si>
    <t xml:space="preserve">セメント・同製品製造 </t>
  </si>
  <si>
    <t>建設用粘土・陶磁器</t>
    <rPh sb="0" eb="2">
      <t>ケンセツ</t>
    </rPh>
    <rPh sb="2" eb="3">
      <t>ヨウ</t>
    </rPh>
    <rPh sb="3" eb="5">
      <t>ネンド</t>
    </rPh>
    <rPh sb="6" eb="9">
      <t>トウジキ</t>
    </rPh>
    <phoneticPr fontId="3"/>
  </si>
  <si>
    <t>耐火物・黒鉛・研磨剤</t>
    <rPh sb="0" eb="3">
      <t>タイカブツ</t>
    </rPh>
    <rPh sb="4" eb="6">
      <t>コクエン</t>
    </rPh>
    <rPh sb="7" eb="10">
      <t>ケンマザイ</t>
    </rPh>
    <phoneticPr fontId="3"/>
  </si>
  <si>
    <t>骨材・石工品</t>
    <phoneticPr fontId="2"/>
  </si>
  <si>
    <t>液晶パネル・フラットパネル製造業</t>
    <rPh sb="0" eb="2">
      <t>エキショウ</t>
    </rPh>
    <rPh sb="13" eb="16">
      <t>セイゾウギョウ</t>
    </rPh>
    <phoneticPr fontId="2"/>
  </si>
  <si>
    <t>半導体メモリメディア製造業</t>
    <rPh sb="0" eb="3">
      <t>ハンドウタイ</t>
    </rPh>
    <rPh sb="10" eb="13">
      <t>セイゾウギョウ</t>
    </rPh>
    <phoneticPr fontId="2"/>
  </si>
  <si>
    <t>光ディスク・磁気ディスク・磁気テープ製造業</t>
    <rPh sb="0" eb="1">
      <t>ヒカリ</t>
    </rPh>
    <rPh sb="6" eb="8">
      <t>ジキ</t>
    </rPh>
    <rPh sb="13" eb="15">
      <t>ジキ</t>
    </rPh>
    <rPh sb="18" eb="21">
      <t>セイゾウギョウ</t>
    </rPh>
    <phoneticPr fontId="2"/>
  </si>
  <si>
    <t>電子回路基板製造業</t>
    <rPh sb="0" eb="2">
      <t>デンシ</t>
    </rPh>
    <rPh sb="2" eb="4">
      <t>カイロ</t>
    </rPh>
    <rPh sb="4" eb="6">
      <t>キバン</t>
    </rPh>
    <rPh sb="6" eb="9">
      <t>セイゾウギョウ</t>
    </rPh>
    <phoneticPr fontId="2"/>
  </si>
  <si>
    <t>電子回路実装基板製造業</t>
    <rPh sb="0" eb="2">
      <t>デンシ</t>
    </rPh>
    <rPh sb="2" eb="4">
      <t>カイロ</t>
    </rPh>
    <rPh sb="4" eb="5">
      <t>ジツ</t>
    </rPh>
    <rPh sb="6" eb="8">
      <t>キバン</t>
    </rPh>
    <rPh sb="8" eb="11">
      <t>セイゾウギョウ</t>
    </rPh>
    <phoneticPr fontId="2"/>
  </si>
  <si>
    <t>その他のユニット部品製造業</t>
    <rPh sb="2" eb="3">
      <t>タ</t>
    </rPh>
    <rPh sb="8" eb="10">
      <t>ブヒン</t>
    </rPh>
    <rPh sb="10" eb="13">
      <t>セイゾウギョウ</t>
    </rPh>
    <phoneticPr fontId="2"/>
  </si>
  <si>
    <t xml:space="preserve">その他の電子部品・デバイス・電子回路製造業 </t>
    <rPh sb="14" eb="16">
      <t>デンシ</t>
    </rPh>
    <rPh sb="16" eb="18">
      <t>カイロ</t>
    </rPh>
    <phoneticPr fontId="2"/>
  </si>
  <si>
    <t xml:space="preserve">電力開閉装置製造業 </t>
    <rPh sb="0" eb="2">
      <t>デンリョク</t>
    </rPh>
    <phoneticPr fontId="2"/>
  </si>
  <si>
    <t>2915</t>
    <phoneticPr fontId="2"/>
  </si>
  <si>
    <t>2921</t>
    <phoneticPr fontId="2"/>
  </si>
  <si>
    <t>2922</t>
    <phoneticPr fontId="2"/>
  </si>
  <si>
    <t>2929</t>
    <phoneticPr fontId="2"/>
  </si>
  <si>
    <t>2932</t>
    <phoneticPr fontId="2"/>
  </si>
  <si>
    <t>2933</t>
    <phoneticPr fontId="2"/>
  </si>
  <si>
    <t>2939</t>
    <phoneticPr fontId="2"/>
  </si>
  <si>
    <t>2942</t>
    <phoneticPr fontId="2"/>
  </si>
  <si>
    <t>2951</t>
    <phoneticPr fontId="2"/>
  </si>
  <si>
    <t>2952</t>
    <phoneticPr fontId="2"/>
  </si>
  <si>
    <t>2961</t>
    <phoneticPr fontId="2"/>
  </si>
  <si>
    <t xml:space="preserve">Ｘ線装置製造業 </t>
    <phoneticPr fontId="2"/>
  </si>
  <si>
    <t>その他の電気機械器具製造業</t>
    <rPh sb="2" eb="3">
      <t>タ</t>
    </rPh>
    <rPh sb="4" eb="6">
      <t>デンキ</t>
    </rPh>
    <rPh sb="6" eb="8">
      <t>キカイ</t>
    </rPh>
    <rPh sb="8" eb="10">
      <t>キグ</t>
    </rPh>
    <rPh sb="10" eb="13">
      <t>セイゾウギョウ</t>
    </rPh>
    <phoneticPr fontId="2"/>
  </si>
  <si>
    <t>携帯電話機・ＰＨＳ電話機製造業</t>
    <rPh sb="0" eb="2">
      <t>ケイタイ</t>
    </rPh>
    <rPh sb="2" eb="4">
      <t>デンワ</t>
    </rPh>
    <rPh sb="4" eb="5">
      <t>キ</t>
    </rPh>
    <rPh sb="9" eb="12">
      <t>デンワキ</t>
    </rPh>
    <rPh sb="12" eb="15">
      <t>セイゾウギョウ</t>
    </rPh>
    <phoneticPr fontId="2"/>
  </si>
  <si>
    <t>デジタルカメラ製造業</t>
    <rPh sb="7" eb="10">
      <t>セイゾウギョウ</t>
    </rPh>
    <phoneticPr fontId="2"/>
  </si>
  <si>
    <t>外部記憶装置製造業</t>
    <rPh sb="0" eb="2">
      <t>ガイブ</t>
    </rPh>
    <rPh sb="2" eb="4">
      <t>キオク</t>
    </rPh>
    <rPh sb="4" eb="6">
      <t>ソウチ</t>
    </rPh>
    <rPh sb="6" eb="9">
      <t>セイゾウギョウ</t>
    </rPh>
    <phoneticPr fontId="2"/>
  </si>
  <si>
    <t>表示装置製造業</t>
    <rPh sb="0" eb="2">
      <t>ヒョウジ</t>
    </rPh>
    <rPh sb="2" eb="4">
      <t>ソウチ</t>
    </rPh>
    <rPh sb="4" eb="7">
      <t>セイゾウギョウ</t>
    </rPh>
    <phoneticPr fontId="2"/>
  </si>
  <si>
    <t>3131</t>
    <phoneticPr fontId="2"/>
  </si>
  <si>
    <t>3132</t>
    <phoneticPr fontId="2"/>
  </si>
  <si>
    <t>3133</t>
    <phoneticPr fontId="2"/>
  </si>
  <si>
    <t>3134</t>
    <phoneticPr fontId="2"/>
  </si>
  <si>
    <t>3141</t>
    <phoneticPr fontId="2"/>
  </si>
  <si>
    <t>3142</t>
    <phoneticPr fontId="2"/>
  </si>
  <si>
    <t>3149</t>
    <phoneticPr fontId="2"/>
  </si>
  <si>
    <t>その他の装身具・装飾品製造業</t>
    <rPh sb="4" eb="7">
      <t>ソウシング</t>
    </rPh>
    <rPh sb="8" eb="11">
      <t>ソウショクヒン</t>
    </rPh>
    <rPh sb="11" eb="14">
      <t>セイゾウギョウ</t>
    </rPh>
    <phoneticPr fontId="2"/>
  </si>
  <si>
    <t xml:space="preserve">万年筆・ペン類・鉛筆製造業 </t>
    <rPh sb="6" eb="7">
      <t>ルイ</t>
    </rPh>
    <rPh sb="8" eb="10">
      <t>エンピツ</t>
    </rPh>
    <phoneticPr fontId="2"/>
  </si>
  <si>
    <t>その他の事務用品製造業</t>
    <rPh sb="2" eb="3">
      <t>タ</t>
    </rPh>
    <rPh sb="4" eb="6">
      <t>ジム</t>
    </rPh>
    <rPh sb="6" eb="8">
      <t>ヨウヒン</t>
    </rPh>
    <rPh sb="8" eb="11">
      <t>セイゾウギョウ</t>
    </rPh>
    <phoneticPr fontId="2"/>
  </si>
  <si>
    <t>その他の生活雑貨製品製造業</t>
    <rPh sb="2" eb="3">
      <t>タ</t>
    </rPh>
    <rPh sb="4" eb="6">
      <t>セイカツ</t>
    </rPh>
    <rPh sb="6" eb="8">
      <t>ザッカ</t>
    </rPh>
    <rPh sb="8" eb="10">
      <t>セイヒン</t>
    </rPh>
    <rPh sb="10" eb="13">
      <t>セイゾウギョウ</t>
    </rPh>
    <phoneticPr fontId="2"/>
  </si>
  <si>
    <t>0912</t>
    <phoneticPr fontId="2"/>
  </si>
  <si>
    <t>0914</t>
    <phoneticPr fontId="2"/>
  </si>
  <si>
    <t>1174</t>
    <phoneticPr fontId="2"/>
  </si>
  <si>
    <t>1181</t>
    <phoneticPr fontId="2"/>
  </si>
  <si>
    <t>1182</t>
    <phoneticPr fontId="2"/>
  </si>
  <si>
    <t>1183</t>
    <phoneticPr fontId="2"/>
  </si>
  <si>
    <t xml:space="preserve">スカーフ・マフラー・ハンカチーフ製造業 </t>
    <phoneticPr fontId="2"/>
  </si>
  <si>
    <t>1184</t>
    <phoneticPr fontId="2"/>
  </si>
  <si>
    <t>1185</t>
    <phoneticPr fontId="2"/>
  </si>
  <si>
    <t>1186</t>
    <phoneticPr fontId="2"/>
  </si>
  <si>
    <t>1189</t>
    <phoneticPr fontId="2"/>
  </si>
  <si>
    <t>1191</t>
    <phoneticPr fontId="2"/>
  </si>
  <si>
    <t>1192</t>
    <phoneticPr fontId="2"/>
  </si>
  <si>
    <t>1193</t>
    <phoneticPr fontId="2"/>
  </si>
  <si>
    <t>1194</t>
    <phoneticPr fontId="2"/>
  </si>
  <si>
    <t>1195</t>
    <phoneticPr fontId="2"/>
  </si>
  <si>
    <t>1196</t>
    <phoneticPr fontId="2"/>
  </si>
  <si>
    <t>1197</t>
    <phoneticPr fontId="2"/>
  </si>
  <si>
    <t>1198</t>
    <phoneticPr fontId="2"/>
  </si>
  <si>
    <t>1199</t>
    <phoneticPr fontId="2"/>
  </si>
  <si>
    <t>1200</t>
    <phoneticPr fontId="2"/>
  </si>
  <si>
    <t>1209</t>
    <phoneticPr fontId="2"/>
  </si>
  <si>
    <t>1221</t>
    <phoneticPr fontId="2"/>
  </si>
  <si>
    <t>有償譲渡して再資源化</t>
    <rPh sb="0" eb="2">
      <t>ユウショウ</t>
    </rPh>
    <rPh sb="2" eb="4">
      <t>ジョウト</t>
    </rPh>
    <rPh sb="6" eb="10">
      <t>サイシゲンカ</t>
    </rPh>
    <phoneticPr fontId="2"/>
  </si>
  <si>
    <t>原材料化</t>
    <rPh sb="0" eb="1">
      <t>ゲン</t>
    </rPh>
    <rPh sb="1" eb="3">
      <t>ザイリョウ</t>
    </rPh>
    <rPh sb="3" eb="4">
      <t>カ</t>
    </rPh>
    <phoneticPr fontId="3"/>
  </si>
  <si>
    <t>再生資源を利用して原材料・光熱費を削減するため</t>
    <rPh sb="0" eb="1">
      <t>サイ</t>
    </rPh>
    <rPh sb="1" eb="2">
      <t>ナマ</t>
    </rPh>
    <rPh sb="2" eb="4">
      <t>シゲン</t>
    </rPh>
    <rPh sb="5" eb="7">
      <t>リヨウ</t>
    </rPh>
    <rPh sb="9" eb="10">
      <t>ゲン</t>
    </rPh>
    <rPh sb="10" eb="12">
      <t>ザイリョウ</t>
    </rPh>
    <rPh sb="13" eb="15">
      <t>コウネツ</t>
    </rPh>
    <rPh sb="15" eb="16">
      <t>ヒ</t>
    </rPh>
    <rPh sb="17" eb="19">
      <t>サクゲン</t>
    </rPh>
    <phoneticPr fontId="3"/>
  </si>
  <si>
    <t>1～100億円未満</t>
    <rPh sb="5" eb="7">
      <t>オクエン</t>
    </rPh>
    <rPh sb="7" eb="9">
      <t>ミマン</t>
    </rPh>
    <phoneticPr fontId="3"/>
  </si>
  <si>
    <t>発生しない</t>
    <rPh sb="0" eb="2">
      <t>ハッセイ</t>
    </rPh>
    <phoneticPr fontId="3"/>
  </si>
  <si>
    <t>廃棄物処理法の適用を受ける製錬所</t>
    <rPh sb="0" eb="3">
      <t>ハイキブツ</t>
    </rPh>
    <rPh sb="3" eb="5">
      <t>ショリ</t>
    </rPh>
    <rPh sb="5" eb="6">
      <t>ホウ</t>
    </rPh>
    <rPh sb="7" eb="9">
      <t>テキヨウ</t>
    </rPh>
    <rPh sb="10" eb="11">
      <t>ウ</t>
    </rPh>
    <rPh sb="13" eb="15">
      <t>セイレン</t>
    </rPh>
    <rPh sb="15" eb="16">
      <t>ジョ</t>
    </rPh>
    <phoneticPr fontId="3"/>
  </si>
  <si>
    <t>0111</t>
    <phoneticPr fontId="2"/>
  </si>
  <si>
    <t>無償譲渡して再資源化</t>
    <rPh sb="0" eb="2">
      <t>ムショウ</t>
    </rPh>
    <rPh sb="2" eb="4">
      <t>ジョウト</t>
    </rPh>
    <rPh sb="6" eb="10">
      <t>サイシゲンカ</t>
    </rPh>
    <phoneticPr fontId="2"/>
  </si>
  <si>
    <t>他用途原材料化</t>
    <rPh sb="0" eb="1">
      <t>タ</t>
    </rPh>
    <rPh sb="1" eb="3">
      <t>ヨウト</t>
    </rPh>
    <rPh sb="3" eb="4">
      <t>ゲン</t>
    </rPh>
    <rPh sb="4" eb="6">
      <t>ザイリョウ</t>
    </rPh>
    <rPh sb="6" eb="7">
      <t>カ</t>
    </rPh>
    <phoneticPr fontId="3"/>
  </si>
  <si>
    <t>有価物として売却できるため</t>
    <rPh sb="0" eb="2">
      <t>ユウカ</t>
    </rPh>
    <rPh sb="2" eb="3">
      <t>ブツ</t>
    </rPh>
    <rPh sb="6" eb="8">
      <t>バイキャク</t>
    </rPh>
    <phoneticPr fontId="3"/>
  </si>
  <si>
    <t>100億円以上</t>
    <rPh sb="3" eb="5">
      <t>オクエン</t>
    </rPh>
    <rPh sb="5" eb="7">
      <t>イジョウ</t>
    </rPh>
    <phoneticPr fontId="3"/>
  </si>
  <si>
    <t>無機性スラッジ(磨き砂以外)</t>
    <rPh sb="11" eb="13">
      <t>イガイ</t>
    </rPh>
    <phoneticPr fontId="2"/>
  </si>
  <si>
    <t>0210</t>
    <phoneticPr fontId="2"/>
  </si>
  <si>
    <t>処理費を支払い再資源化</t>
    <rPh sb="0" eb="2">
      <t>ショリ</t>
    </rPh>
    <rPh sb="2" eb="3">
      <t>ヒ</t>
    </rPh>
    <rPh sb="4" eb="6">
      <t>シハラ</t>
    </rPh>
    <rPh sb="7" eb="10">
      <t>サイシゲン</t>
    </rPh>
    <rPh sb="10" eb="11">
      <t>カ</t>
    </rPh>
    <phoneticPr fontId="2"/>
  </si>
  <si>
    <t>4</t>
    <phoneticPr fontId="2"/>
  </si>
  <si>
    <t>有用物の回収</t>
    <rPh sb="0" eb="2">
      <t>ユウヨウ</t>
    </rPh>
    <rPh sb="2" eb="3">
      <t>ブツ</t>
    </rPh>
    <rPh sb="4" eb="6">
      <t>カイシュウ</t>
    </rPh>
    <phoneticPr fontId="3"/>
  </si>
  <si>
    <t>自社処分場の延命を図るため</t>
    <rPh sb="0" eb="2">
      <t>ジシャ</t>
    </rPh>
    <rPh sb="2" eb="4">
      <t>ショブン</t>
    </rPh>
    <rPh sb="4" eb="5">
      <t>ジョウ</t>
    </rPh>
    <rPh sb="6" eb="8">
      <t>エンメイ</t>
    </rPh>
    <rPh sb="9" eb="10">
      <t>ハカ</t>
    </rPh>
    <phoneticPr fontId="3"/>
  </si>
  <si>
    <t>実施している</t>
    <rPh sb="0" eb="2">
      <t>ジッシ</t>
    </rPh>
    <phoneticPr fontId="3"/>
  </si>
  <si>
    <t>0211</t>
    <phoneticPr fontId="2"/>
  </si>
  <si>
    <t>自社内保管</t>
    <rPh sb="0" eb="2">
      <t>ジシャ</t>
    </rPh>
    <rPh sb="2" eb="3">
      <t>ナイ</t>
    </rPh>
    <rPh sb="3" eb="5">
      <t>ホカン</t>
    </rPh>
    <phoneticPr fontId="2"/>
  </si>
  <si>
    <t>5</t>
    <phoneticPr fontId="2"/>
  </si>
  <si>
    <t xml:space="preserve">硬質プラスチック発泡製品製造業 </t>
  </si>
  <si>
    <t xml:space="preserve">強化プラスチック製板・棒・管・継手製造業 </t>
  </si>
  <si>
    <t xml:space="preserve">強化プラスチック製容器・浴槽等製造業 </t>
  </si>
  <si>
    <t xml:space="preserve">発泡・強化プラスチック製品加工業 </t>
  </si>
  <si>
    <t xml:space="preserve">プラスチック成形材料製造業 </t>
  </si>
  <si>
    <t xml:space="preserve">廃プラスチック製品製造業 </t>
  </si>
  <si>
    <t xml:space="preserve">プラスチック製日用雑貨・食卓用品製造業 </t>
  </si>
  <si>
    <t xml:space="preserve">プラスチック製容器製造業 </t>
  </si>
  <si>
    <t xml:space="preserve">他に分類されないプラスチック製品製造業 </t>
  </si>
  <si>
    <t>自社内で再資源化</t>
    <phoneticPr fontId="26"/>
  </si>
  <si>
    <t>・譲渡先への運送費等を貴事業所が負担せず、売却した場合。
・売却代金と運送費等の収支が、プラスになった場合。</t>
    <phoneticPr fontId="26"/>
  </si>
  <si>
    <t>・譲渡先への運送費等を貴事業所が負担せず、無償譲渡した場合。
・売却代金と運送費等の収支が０になった場合。</t>
    <phoneticPr fontId="26"/>
  </si>
  <si>
    <t>・譲渡先への運送費等を貴事業所が負担し、再資源化された場合。
・売却代金と運送費等の収支が、マイナスになった場合。</t>
    <phoneticPr fontId="26"/>
  </si>
  <si>
    <t>内　容　と　具　体　例</t>
    <rPh sb="0" eb="1">
      <t>ウチ</t>
    </rPh>
    <rPh sb="2" eb="3">
      <t>カタチ</t>
    </rPh>
    <phoneticPr fontId="26"/>
  </si>
  <si>
    <t>利　用　方　法</t>
    <phoneticPr fontId="26"/>
  </si>
  <si>
    <t xml:space="preserve">再使用
</t>
    <phoneticPr fontId="26"/>
  </si>
  <si>
    <t>使用済み製品やその部品、容器等をそのまま再使用する。
○ドラム缶を洗浄・再使用する。
○電線ドラムを再使用する、等。</t>
    <phoneticPr fontId="26"/>
  </si>
  <si>
    <t xml:space="preserve">宗教用具製造業 </t>
  </si>
  <si>
    <t xml:space="preserve">建具製造業 </t>
  </si>
  <si>
    <t xml:space="preserve">事務所用・店舗用装備品製造業 </t>
  </si>
  <si>
    <t xml:space="preserve">鏡縁・額縁製造業 </t>
  </si>
  <si>
    <t xml:space="preserve">他に分類されない家具・装備品製造業 </t>
  </si>
  <si>
    <t xml:space="preserve">パルプ製造業 </t>
  </si>
  <si>
    <t xml:space="preserve">洋紙製造業 </t>
  </si>
  <si>
    <t xml:space="preserve">板紙製造業 </t>
  </si>
  <si>
    <t xml:space="preserve">機械すき和紙製造業 </t>
  </si>
  <si>
    <t xml:space="preserve">手すき和紙製造業 </t>
  </si>
  <si>
    <t xml:space="preserve">段ボール製造業 </t>
  </si>
  <si>
    <t xml:space="preserve">壁紙・ふすま紙製造業 </t>
  </si>
  <si>
    <t xml:space="preserve">日用紙製品製造業 </t>
  </si>
  <si>
    <t xml:space="preserve">その他の紙製品製造業 </t>
  </si>
  <si>
    <t xml:space="preserve">重包装紙袋製造業 </t>
  </si>
  <si>
    <t xml:space="preserve">角底紙袋製造業 </t>
  </si>
  <si>
    <t xml:space="preserve">段ボール箱製造業 </t>
  </si>
  <si>
    <t xml:space="preserve">紙器製造業 </t>
  </si>
  <si>
    <t>直接　　　再資源化　処理費　　　（t/年）</t>
    <rPh sb="10" eb="12">
      <t>ショリ</t>
    </rPh>
    <rPh sb="12" eb="13">
      <t>ヒ</t>
    </rPh>
    <phoneticPr fontId="2"/>
  </si>
  <si>
    <t>直接　　　再資源化　自社保管　　　　　（t/年）</t>
    <rPh sb="10" eb="12">
      <t>ジシャ</t>
    </rPh>
    <rPh sb="12" eb="14">
      <t>ホカン</t>
    </rPh>
    <phoneticPr fontId="2"/>
  </si>
  <si>
    <t>直接　　　再資源化　不明　　　　　（t/年）</t>
    <rPh sb="10" eb="12">
      <t>フメイ</t>
    </rPh>
    <phoneticPr fontId="2"/>
  </si>
  <si>
    <t>中間　　　再資源化　自社内　　　　（t/年）</t>
    <rPh sb="10" eb="12">
      <t>ジシャ</t>
    </rPh>
    <rPh sb="12" eb="13">
      <t>ナイ</t>
    </rPh>
    <phoneticPr fontId="2"/>
  </si>
  <si>
    <t>中間　　　再資源化　有償譲渡　　（t/年）</t>
    <rPh sb="10" eb="12">
      <t>ユウショウ</t>
    </rPh>
    <rPh sb="12" eb="14">
      <t>ジョウト</t>
    </rPh>
    <phoneticPr fontId="2"/>
  </si>
  <si>
    <t>中間　　　再資源化　無償譲渡　（t/年）</t>
    <rPh sb="10" eb="12">
      <t>ムショウ</t>
    </rPh>
    <rPh sb="12" eb="14">
      <t>ジョウト</t>
    </rPh>
    <phoneticPr fontId="2"/>
  </si>
  <si>
    <t>中間　　　再資源化　処理費　　（t/年）</t>
    <rPh sb="10" eb="12">
      <t>ショリ</t>
    </rPh>
    <rPh sb="12" eb="13">
      <t>ヒ</t>
    </rPh>
    <phoneticPr fontId="2"/>
  </si>
  <si>
    <t>中間　　　再資源化　自社保管　　（t/年）</t>
    <rPh sb="10" eb="12">
      <t>ジシャ</t>
    </rPh>
    <rPh sb="12" eb="14">
      <t>ホカン</t>
    </rPh>
    <phoneticPr fontId="2"/>
  </si>
  <si>
    <t>中間　　　再資源化　不明　　　　（t/年）</t>
    <rPh sb="10" eb="12">
      <t>フメイ</t>
    </rPh>
    <phoneticPr fontId="2"/>
  </si>
  <si>
    <t>公共団体等処分場　　（t／年）　　（安定型）</t>
  </si>
  <si>
    <t>公共団体等処分場　　（t／年）　　（管理型）</t>
  </si>
  <si>
    <t>公共団体等処分場　　（t／年）　　（遮断型）</t>
  </si>
  <si>
    <t>海洋投棄　（t/年）</t>
  </si>
  <si>
    <t>処理業者　　処分場　　（t／年）　　（管理型）</t>
  </si>
  <si>
    <t>処理業者　　処分場　　（t／年）　　（遮断型）</t>
  </si>
  <si>
    <t>B脱水</t>
    <rPh sb="1" eb="3">
      <t>ダッスイ</t>
    </rPh>
    <phoneticPr fontId="2"/>
  </si>
  <si>
    <t>B焼却</t>
    <rPh sb="1" eb="3">
      <t>ショウキャク</t>
    </rPh>
    <phoneticPr fontId="2"/>
  </si>
  <si>
    <t>C脱水</t>
    <rPh sb="1" eb="3">
      <t>ダッスイ</t>
    </rPh>
    <phoneticPr fontId="2"/>
  </si>
  <si>
    <t>C焼却</t>
    <rPh sb="1" eb="3">
      <t>ショウキャク</t>
    </rPh>
    <phoneticPr fontId="2"/>
  </si>
  <si>
    <t>E脱水</t>
    <rPh sb="1" eb="3">
      <t>ダッスイ</t>
    </rPh>
    <phoneticPr fontId="2"/>
  </si>
  <si>
    <t>渡</t>
    <rPh sb="0" eb="1">
      <t>ワタ</t>
    </rPh>
    <phoneticPr fontId="3"/>
  </si>
  <si>
    <t>形</t>
    <rPh sb="0" eb="1">
      <t>ケイタイ</t>
    </rPh>
    <phoneticPr fontId="3"/>
  </si>
  <si>
    <t>態</t>
    <rPh sb="0" eb="1">
      <t>ケイタイ</t>
    </rPh>
    <phoneticPr fontId="3"/>
  </si>
  <si>
    <t>由</t>
    <rPh sb="0" eb="1">
      <t>ユウ</t>
    </rPh>
    <phoneticPr fontId="3"/>
  </si>
  <si>
    <t>理</t>
    <rPh sb="0" eb="1">
      <t>リユウ</t>
    </rPh>
    <phoneticPr fontId="3"/>
  </si>
  <si>
    <t>譲渡先</t>
    <rPh sb="0" eb="2">
      <t>ジョウト</t>
    </rPh>
    <rPh sb="2" eb="3">
      <t>サキ</t>
    </rPh>
    <phoneticPr fontId="2"/>
  </si>
  <si>
    <t>Ｆ１</t>
    <phoneticPr fontId="2"/>
  </si>
  <si>
    <t>Ｆ２</t>
    <phoneticPr fontId="2"/>
  </si>
  <si>
    <t>Ｆ３</t>
    <phoneticPr fontId="2"/>
  </si>
  <si>
    <t>Ｆ４</t>
    <phoneticPr fontId="2"/>
  </si>
  <si>
    <t>Ｈ１</t>
    <phoneticPr fontId="2"/>
  </si>
  <si>
    <t>登録済みデータ表示（修正説明）</t>
    <rPh sb="0" eb="2">
      <t>トウロク</t>
    </rPh>
    <rPh sb="2" eb="3">
      <t>ズ</t>
    </rPh>
    <rPh sb="7" eb="9">
      <t>ヒョウジ</t>
    </rPh>
    <phoneticPr fontId="26"/>
  </si>
  <si>
    <t>中間処理後最終処分（t／年）</t>
    <rPh sb="0" eb="2">
      <t>チュウカン</t>
    </rPh>
    <rPh sb="2" eb="5">
      <t>ショリゴ</t>
    </rPh>
    <rPh sb="5" eb="7">
      <t>サイシュウ</t>
    </rPh>
    <rPh sb="7" eb="9">
      <t>ショブン</t>
    </rPh>
    <phoneticPr fontId="2"/>
  </si>
  <si>
    <t>直接
最終処分
（t／年）</t>
    <rPh sb="0" eb="2">
      <t>チョクセツ</t>
    </rPh>
    <rPh sb="3" eb="5">
      <t>サイシュウ</t>
    </rPh>
    <rPh sb="5" eb="7">
      <t>ショブン</t>
    </rPh>
    <phoneticPr fontId="2"/>
  </si>
  <si>
    <r>
      <t>※</t>
    </r>
    <r>
      <rPr>
        <b/>
        <u/>
        <sz val="10"/>
        <rFont val="ＭＳ 明朝"/>
        <family val="1"/>
        <charset val="128"/>
      </rPr>
      <t>他社（貴社の子会社等含む）の施設で、　</t>
    </r>
    <r>
      <rPr>
        <sz val="10"/>
        <rFont val="ＭＳ 明朝"/>
        <family val="1"/>
        <charset val="128"/>
      </rPr>
      <t>　　　　　　　　　　　　　　　　　委託業者等が再度中間処理するケース</t>
    </r>
    <rPh sb="1" eb="3">
      <t>タシャ</t>
    </rPh>
    <rPh sb="4" eb="6">
      <t>キシャ</t>
    </rPh>
    <rPh sb="7" eb="10">
      <t>コガイシャ</t>
    </rPh>
    <rPh sb="10" eb="11">
      <t>ナド</t>
    </rPh>
    <rPh sb="11" eb="12">
      <t>フク</t>
    </rPh>
    <rPh sb="15" eb="17">
      <t>シセツ</t>
    </rPh>
    <rPh sb="37" eb="39">
      <t>イタク</t>
    </rPh>
    <rPh sb="39" eb="41">
      <t>ギョウシャ</t>
    </rPh>
    <rPh sb="41" eb="42">
      <t>ナド</t>
    </rPh>
    <rPh sb="43" eb="45">
      <t>サイド</t>
    </rPh>
    <rPh sb="45" eb="47">
      <t>チュウカン</t>
    </rPh>
    <rPh sb="47" eb="49">
      <t>ショリ</t>
    </rPh>
    <phoneticPr fontId="3"/>
  </si>
  <si>
    <t>Ｆ１</t>
    <phoneticPr fontId="3"/>
  </si>
  <si>
    <t>Ｆ２</t>
    <phoneticPr fontId="3"/>
  </si>
  <si>
    <t>Ｆ３</t>
    <phoneticPr fontId="3"/>
  </si>
  <si>
    <t>Ｆ４</t>
    <phoneticPr fontId="3"/>
  </si>
  <si>
    <t>一番最初のプロセスの入側の量</t>
    <phoneticPr fontId="3"/>
  </si>
  <si>
    <t>一番最後のプロセスの出側の量</t>
    <phoneticPr fontId="3"/>
  </si>
  <si>
    <t xml:space="preserve">  Ａ　産業廃棄物 ・</t>
    <rPh sb="4" eb="6">
      <t>サンギョウ</t>
    </rPh>
    <rPh sb="6" eb="9">
      <t>ハイキブツ</t>
    </rPh>
    <phoneticPr fontId="3"/>
  </si>
  <si>
    <t xml:space="preserve">      有価発生物発生</t>
    <phoneticPr fontId="3"/>
  </si>
  <si>
    <t>Ｃ２</t>
    <phoneticPr fontId="3"/>
  </si>
  <si>
    <t>中間処理対象量</t>
    <rPh sb="4" eb="6">
      <t>タイショウ</t>
    </rPh>
    <phoneticPr fontId="3"/>
  </si>
  <si>
    <t>％</t>
    <phoneticPr fontId="3"/>
  </si>
  <si>
    <t>中間処理残渣量</t>
    <phoneticPr fontId="3"/>
  </si>
  <si>
    <t>産業廃棄物・有価発生物　　　　　　　　の名称及び分類番号</t>
    <rPh sb="0" eb="2">
      <t>サンギョウ</t>
    </rPh>
    <rPh sb="2" eb="5">
      <t>ハイキブツ</t>
    </rPh>
    <rPh sb="6" eb="8">
      <t>ユウカ</t>
    </rPh>
    <rPh sb="8" eb="10">
      <t>ハッセイ</t>
    </rPh>
    <rPh sb="10" eb="11">
      <t>ブツ</t>
    </rPh>
    <phoneticPr fontId="3"/>
  </si>
  <si>
    <r>
      <t>※</t>
    </r>
    <r>
      <rPr>
        <b/>
        <u/>
        <sz val="10"/>
        <rFont val="ＭＳ 明朝"/>
        <family val="1"/>
        <charset val="128"/>
      </rPr>
      <t>貴社の施設で、　</t>
    </r>
    <r>
      <rPr>
        <sz val="10"/>
        <rFont val="ＭＳ 明朝"/>
        <family val="1"/>
        <charset val="128"/>
      </rPr>
      <t>　　　　　　　　　　　　　　　　　　　　貴社又は構内業者が中間処理するケース</t>
    </r>
    <rPh sb="1" eb="3">
      <t>キシャ</t>
    </rPh>
    <rPh sb="29" eb="31">
      <t>キシャ</t>
    </rPh>
    <phoneticPr fontId="3"/>
  </si>
  <si>
    <t>Ａ２</t>
    <phoneticPr fontId="3"/>
  </si>
  <si>
    <t>発生量</t>
    <rPh sb="0" eb="3">
      <t>ハッセイリョウ</t>
    </rPh>
    <phoneticPr fontId="3"/>
  </si>
  <si>
    <t>(スラッジ)</t>
    <phoneticPr fontId="3"/>
  </si>
  <si>
    <t>Ｂ２</t>
    <phoneticPr fontId="3"/>
  </si>
  <si>
    <t>自社中間処理後最終残渣量</t>
    <rPh sb="0" eb="2">
      <t>ジシャ</t>
    </rPh>
    <rPh sb="2" eb="4">
      <t>チュウカン</t>
    </rPh>
    <rPh sb="4" eb="6">
      <t>ショリ</t>
    </rPh>
    <rPh sb="6" eb="7">
      <t>ゴ</t>
    </rPh>
    <rPh sb="7" eb="9">
      <t>サイシュウ</t>
    </rPh>
    <rPh sb="9" eb="11">
      <t>ザンサ</t>
    </rPh>
    <rPh sb="11" eb="12">
      <t>リョウ</t>
    </rPh>
    <phoneticPr fontId="3"/>
  </si>
  <si>
    <r>
      <t>※</t>
    </r>
    <r>
      <rPr>
        <b/>
        <u/>
        <sz val="10"/>
        <rFont val="ＭＳ 明朝"/>
        <family val="1"/>
        <charset val="128"/>
      </rPr>
      <t>他社（貴社の子会社等含む）の施設で、　</t>
    </r>
    <r>
      <rPr>
        <sz val="10"/>
        <rFont val="ＭＳ 明朝"/>
        <family val="1"/>
        <charset val="128"/>
      </rPr>
      <t>　　　　　　　　　　　　　　　　　委託業者等が中間処理するケース</t>
    </r>
    <rPh sb="37" eb="39">
      <t>イタク</t>
    </rPh>
    <rPh sb="39" eb="41">
      <t>ギョウシャ</t>
    </rPh>
    <rPh sb="41" eb="42">
      <t>ナド</t>
    </rPh>
    <rPh sb="43" eb="45">
      <t>チュウカン</t>
    </rPh>
    <rPh sb="45" eb="47">
      <t>ショリ</t>
    </rPh>
    <phoneticPr fontId="3"/>
  </si>
  <si>
    <t>Ｈ１</t>
    <phoneticPr fontId="3"/>
  </si>
  <si>
    <t>Ｈ２</t>
    <phoneticPr fontId="3"/>
  </si>
  <si>
    <t>Ｈ３</t>
    <phoneticPr fontId="3"/>
  </si>
  <si>
    <t>Ｈ４</t>
    <phoneticPr fontId="3"/>
  </si>
  <si>
    <t>Ｅ２</t>
    <phoneticPr fontId="3"/>
  </si>
  <si>
    <t>一番最初のプロセスの入側の量</t>
    <phoneticPr fontId="3"/>
  </si>
  <si>
    <t>一番最後のプロセスの出側の量</t>
    <phoneticPr fontId="3"/>
  </si>
  <si>
    <t>有機性スラッジ</t>
    <rPh sb="0" eb="3">
      <t>ユウキセイ</t>
    </rPh>
    <phoneticPr fontId="2"/>
  </si>
  <si>
    <t>032</t>
    <phoneticPr fontId="2"/>
  </si>
  <si>
    <t>貴　事　業　所　関　係</t>
    <rPh sb="0" eb="1">
      <t>キ</t>
    </rPh>
    <rPh sb="2" eb="3">
      <t>コト</t>
    </rPh>
    <rPh sb="4" eb="5">
      <t>ギョウ</t>
    </rPh>
    <rPh sb="6" eb="7">
      <t>ショ</t>
    </rPh>
    <rPh sb="8" eb="9">
      <t>セキ</t>
    </rPh>
    <rPh sb="10" eb="11">
      <t>カカリ</t>
    </rPh>
    <phoneticPr fontId="3"/>
  </si>
  <si>
    <t>合金鋳物、鉄鋳物、鍛工品、鍛造品、金属製品の一部、電線、ねじ、ボルト等</t>
    <rPh sb="17" eb="19">
      <t>キンゾク</t>
    </rPh>
    <rPh sb="19" eb="21">
      <t>セイヒン</t>
    </rPh>
    <rPh sb="22" eb="24">
      <t>イチブ</t>
    </rPh>
    <rPh sb="34" eb="35">
      <t>トウ</t>
    </rPh>
    <phoneticPr fontId="3"/>
  </si>
  <si>
    <t>金属製品</t>
    <rPh sb="0" eb="2">
      <t>キンゾク</t>
    </rPh>
    <rPh sb="2" eb="4">
      <t>セイヒン</t>
    </rPh>
    <phoneticPr fontId="3"/>
  </si>
  <si>
    <t>29</t>
  </si>
  <si>
    <t>木製家具の一部、木製ボード、木製パネル等</t>
    <rPh sb="0" eb="2">
      <t>モクセイ</t>
    </rPh>
    <rPh sb="2" eb="4">
      <t>カグ</t>
    </rPh>
    <rPh sb="5" eb="7">
      <t>イチブ</t>
    </rPh>
    <rPh sb="8" eb="10">
      <t>モクセイ</t>
    </rPh>
    <rPh sb="14" eb="16">
      <t>モクセイ</t>
    </rPh>
    <rPh sb="19" eb="20">
      <t>トウ</t>
    </rPh>
    <phoneticPr fontId="3"/>
  </si>
  <si>
    <t>木製品</t>
    <rPh sb="0" eb="2">
      <t>モクセイ</t>
    </rPh>
    <rPh sb="2" eb="3">
      <t>ヒン</t>
    </rPh>
    <phoneticPr fontId="3"/>
  </si>
  <si>
    <t>28</t>
  </si>
  <si>
    <t>プラスチック樹脂を成型した部品</t>
    <rPh sb="6" eb="8">
      <t>ジュシ</t>
    </rPh>
    <rPh sb="9" eb="11">
      <t>セイケイ</t>
    </rPh>
    <rPh sb="13" eb="15">
      <t>ブヒン</t>
    </rPh>
    <phoneticPr fontId="3"/>
  </si>
  <si>
    <t>27</t>
  </si>
  <si>
    <t>ゴムホース、ベルトコンベア等</t>
    <rPh sb="13" eb="14">
      <t>トウ</t>
    </rPh>
    <phoneticPr fontId="3"/>
  </si>
  <si>
    <t>ゴム製品</t>
    <rPh sb="2" eb="4">
      <t>セイヒン</t>
    </rPh>
    <phoneticPr fontId="3"/>
  </si>
  <si>
    <t>26</t>
  </si>
  <si>
    <t>皮製シート・カバー、バッグ</t>
    <rPh sb="0" eb="2">
      <t>カワセイ</t>
    </rPh>
    <phoneticPr fontId="3"/>
  </si>
  <si>
    <t>皮革製品</t>
    <rPh sb="0" eb="2">
      <t>ヒカク</t>
    </rPh>
    <rPh sb="2" eb="4">
      <t>セイヒン</t>
    </rPh>
    <phoneticPr fontId="3"/>
  </si>
  <si>
    <t>25</t>
  </si>
  <si>
    <t>布製カバー、バッグ</t>
    <rPh sb="0" eb="1">
      <t>ヌノ</t>
    </rPh>
    <rPh sb="1" eb="2">
      <t>セイ</t>
    </rPh>
    <phoneticPr fontId="3"/>
  </si>
  <si>
    <t>繊維製品</t>
    <rPh sb="0" eb="2">
      <t>センイ</t>
    </rPh>
    <rPh sb="2" eb="4">
      <t>セイヒン</t>
    </rPh>
    <phoneticPr fontId="3"/>
  </si>
  <si>
    <t>部品</t>
    <rPh sb="0" eb="2">
      <t>ブヒン</t>
    </rPh>
    <phoneticPr fontId="3"/>
  </si>
  <si>
    <t>原材料・資材合計</t>
    <rPh sb="0" eb="3">
      <t>ゲンザイリョウ</t>
    </rPh>
    <rPh sb="4" eb="6">
      <t>シザイ</t>
    </rPh>
    <rPh sb="6" eb="8">
      <t>ゴウケイ</t>
    </rPh>
    <phoneticPr fontId="3"/>
  </si>
  <si>
    <t>23</t>
  </si>
  <si>
    <t>その他の原材料</t>
    <rPh sb="2" eb="3">
      <t>タ</t>
    </rPh>
    <rPh sb="4" eb="7">
      <t>ゲンザイリョウ</t>
    </rPh>
    <phoneticPr fontId="3"/>
  </si>
  <si>
    <t>22</t>
  </si>
  <si>
    <t>(I1)自社又は委託先で中間処理を行った後の残さの最終処分量（埋立て又は海洋投棄）
本調査の最終処分量(I)は、業者に最終処分委託した量でなく、実際に処分場に投入される量を調査対象としています。</t>
    <rPh sb="22" eb="23">
      <t>ザン</t>
    </rPh>
    <rPh sb="25" eb="27">
      <t>サイシュウ</t>
    </rPh>
    <rPh sb="27" eb="29">
      <t>ショブン</t>
    </rPh>
    <rPh sb="29" eb="30">
      <t>リョウ</t>
    </rPh>
    <rPh sb="31" eb="33">
      <t>ウメタ</t>
    </rPh>
    <rPh sb="34" eb="35">
      <t>マタ</t>
    </rPh>
    <rPh sb="36" eb="38">
      <t>カイヨウ</t>
    </rPh>
    <rPh sb="38" eb="40">
      <t>トウキ</t>
    </rPh>
    <rPh sb="42" eb="45">
      <t>ホンチョウサ</t>
    </rPh>
    <rPh sb="46" eb="48">
      <t>サイシュウ</t>
    </rPh>
    <rPh sb="48" eb="51">
      <t>ショブンリョウ</t>
    </rPh>
    <rPh sb="56" eb="58">
      <t>ギョウシャ</t>
    </rPh>
    <rPh sb="59" eb="61">
      <t>サイシュウ</t>
    </rPh>
    <rPh sb="61" eb="63">
      <t>ショブン</t>
    </rPh>
    <rPh sb="63" eb="65">
      <t>イタク</t>
    </rPh>
    <rPh sb="67" eb="68">
      <t>リョウ</t>
    </rPh>
    <rPh sb="72" eb="74">
      <t>ジッサイ</t>
    </rPh>
    <rPh sb="75" eb="78">
      <t>ショブンジョウ</t>
    </rPh>
    <rPh sb="79" eb="81">
      <t>トウニュウ</t>
    </rPh>
    <rPh sb="84" eb="85">
      <t>リョウ</t>
    </rPh>
    <rPh sb="86" eb="88">
      <t>チョウサ</t>
    </rPh>
    <rPh sb="88" eb="90">
      <t>タイショウ</t>
    </rPh>
    <phoneticPr fontId="26"/>
  </si>
  <si>
    <t>（社）日本電機工業会</t>
  </si>
  <si>
    <t>（社）日本自動車工業会</t>
  </si>
  <si>
    <t>（社）日本時計協会</t>
  </si>
  <si>
    <t>団体名</t>
    <rPh sb="0" eb="2">
      <t>ダンタイ</t>
    </rPh>
    <rPh sb="2" eb="3">
      <t>メイ</t>
    </rPh>
    <phoneticPr fontId="3"/>
  </si>
  <si>
    <t>会社名</t>
    <rPh sb="0" eb="3">
      <t>カイシャメイ</t>
    </rPh>
    <phoneticPr fontId="3"/>
  </si>
  <si>
    <t>事業所名</t>
    <rPh sb="0" eb="3">
      <t>ジギョウショ</t>
    </rPh>
    <rPh sb="3" eb="4">
      <t>メイ</t>
    </rPh>
    <phoneticPr fontId="3"/>
  </si>
  <si>
    <t>所在地</t>
    <rPh sb="0" eb="3">
      <t>ショザイチ</t>
    </rPh>
    <phoneticPr fontId="3"/>
  </si>
  <si>
    <t>都道府県番号</t>
    <rPh sb="0" eb="4">
      <t>トドウフケン</t>
    </rPh>
    <rPh sb="4" eb="6">
      <t>バンゴウ</t>
    </rPh>
    <phoneticPr fontId="3"/>
  </si>
  <si>
    <t>従業員数</t>
    <rPh sb="0" eb="2">
      <t>ジュウギョウイン</t>
    </rPh>
    <rPh sb="2" eb="3">
      <t>イン</t>
    </rPh>
    <rPh sb="3" eb="4">
      <t>スウ</t>
    </rPh>
    <phoneticPr fontId="3"/>
  </si>
  <si>
    <t>業種番号</t>
    <rPh sb="0" eb="2">
      <t>ギョウシュ</t>
    </rPh>
    <rPh sb="2" eb="4">
      <t>バンゴウ</t>
    </rPh>
    <phoneticPr fontId="3"/>
  </si>
  <si>
    <t>主な製造品目</t>
    <rPh sb="0" eb="1">
      <t>オモ</t>
    </rPh>
    <rPh sb="2" eb="4">
      <t>セイゾウ</t>
    </rPh>
    <rPh sb="4" eb="6">
      <t>ヒンモク</t>
    </rPh>
    <phoneticPr fontId="3"/>
  </si>
  <si>
    <t>製造品出荷額</t>
    <rPh sb="0" eb="3">
      <t>セイゾウヒン</t>
    </rPh>
    <rPh sb="3" eb="6">
      <t>シュッカガク</t>
    </rPh>
    <phoneticPr fontId="3"/>
  </si>
  <si>
    <t xml:space="preserve">製糸業 </t>
  </si>
  <si>
    <t xml:space="preserve">綿紡績業 </t>
  </si>
  <si>
    <t xml:space="preserve">化学繊維紡績業 </t>
  </si>
  <si>
    <t xml:space="preserve">毛紡績業 </t>
  </si>
  <si>
    <t xml:space="preserve">その他の紡績業 </t>
  </si>
  <si>
    <t xml:space="preserve">かさ高加工糸製造業 </t>
  </si>
  <si>
    <t xml:space="preserve">綿・スフ織物業 </t>
  </si>
  <si>
    <t xml:space="preserve">絹・人絹織物業 </t>
  </si>
  <si>
    <t xml:space="preserve">毛織物業 </t>
  </si>
  <si>
    <t xml:space="preserve">麻織物業 </t>
  </si>
  <si>
    <t xml:space="preserve">その他の織物業 </t>
  </si>
  <si>
    <t xml:space="preserve">丸編ニット生地製造業 </t>
  </si>
  <si>
    <t xml:space="preserve">たて編ニット生地製造業 </t>
  </si>
  <si>
    <t xml:space="preserve">横編ニット生地製造業 </t>
  </si>
  <si>
    <t xml:space="preserve">綿・スフ・麻織物機械染色業 </t>
  </si>
  <si>
    <t xml:space="preserve">絹・人絹織物機械染色業 </t>
  </si>
  <si>
    <t xml:space="preserve">毛織物機械染色整理業 </t>
  </si>
  <si>
    <t xml:space="preserve">織物整理業 </t>
  </si>
  <si>
    <t xml:space="preserve">織物手加工染色整理業 </t>
  </si>
  <si>
    <t xml:space="preserve">ネクタイ製造業 </t>
  </si>
  <si>
    <t xml:space="preserve">靴下製造業 </t>
  </si>
  <si>
    <t xml:space="preserve">手袋製造業 </t>
  </si>
  <si>
    <t xml:space="preserve">帽子製造業（帽体を含む） </t>
  </si>
  <si>
    <t xml:space="preserve">寝具製造業 </t>
  </si>
  <si>
    <t xml:space="preserve">毛布製造業 </t>
  </si>
  <si>
    <t xml:space="preserve">帆布製品製造業 </t>
  </si>
  <si>
    <t xml:space="preserve">繊維製袋製造業 </t>
  </si>
  <si>
    <t xml:space="preserve">刺しゅう業 </t>
  </si>
  <si>
    <t xml:space="preserve">タオル製造業 </t>
  </si>
  <si>
    <t xml:space="preserve">他に分類されない繊維製品製造業 </t>
  </si>
  <si>
    <t xml:space="preserve">一般製材業 </t>
  </si>
  <si>
    <t>発電・送電・配電・産業用電気機械器具、民生用電気機機器具</t>
    <rPh sb="0" eb="2">
      <t>ハツデン</t>
    </rPh>
    <rPh sb="3" eb="5">
      <t>ソウデン</t>
    </rPh>
    <rPh sb="6" eb="8">
      <t>ハイデン</t>
    </rPh>
    <rPh sb="9" eb="12">
      <t>サンギョウヨウ</t>
    </rPh>
    <rPh sb="12" eb="14">
      <t>デンキ</t>
    </rPh>
    <rPh sb="14" eb="16">
      <t>キカイ</t>
    </rPh>
    <rPh sb="16" eb="18">
      <t>キグ</t>
    </rPh>
    <rPh sb="19" eb="22">
      <t>ミンセイヨウ</t>
    </rPh>
    <rPh sb="22" eb="24">
      <t>デンキ</t>
    </rPh>
    <rPh sb="24" eb="25">
      <t>キ</t>
    </rPh>
    <rPh sb="25" eb="27">
      <t>キキ</t>
    </rPh>
    <rPh sb="27" eb="28">
      <t>グ</t>
    </rPh>
    <phoneticPr fontId="26"/>
  </si>
  <si>
    <t>家具・装備品製造業</t>
    <rPh sb="0" eb="2">
      <t>カグ</t>
    </rPh>
    <rPh sb="3" eb="5">
      <t>ソウビ</t>
    </rPh>
    <rPh sb="5" eb="6">
      <t>ヒン</t>
    </rPh>
    <rPh sb="6" eb="9">
      <t>セイゾウギョウ</t>
    </rPh>
    <phoneticPr fontId="26"/>
  </si>
  <si>
    <t>家具製造業、宗教用具、建具、その他の家具・装備品製造業</t>
    <rPh sb="0" eb="2">
      <t>カグ</t>
    </rPh>
    <rPh sb="2" eb="5">
      <t>セイゾウギョウ</t>
    </rPh>
    <rPh sb="6" eb="8">
      <t>シュウキョウ</t>
    </rPh>
    <rPh sb="8" eb="10">
      <t>ヨウグ</t>
    </rPh>
    <rPh sb="11" eb="13">
      <t>タテグ</t>
    </rPh>
    <rPh sb="16" eb="17">
      <t>タ</t>
    </rPh>
    <rPh sb="18" eb="20">
      <t>カグ</t>
    </rPh>
    <rPh sb="21" eb="24">
      <t>ソウビヒン</t>
    </rPh>
    <rPh sb="24" eb="27">
      <t>セイゾウギョウ</t>
    </rPh>
    <phoneticPr fontId="26"/>
  </si>
  <si>
    <t>情報通信機械器具製造業</t>
    <rPh sb="0" eb="4">
      <t>ジョウホウツウシン</t>
    </rPh>
    <rPh sb="4" eb="6">
      <t>キカイ</t>
    </rPh>
    <rPh sb="6" eb="8">
      <t>キグ</t>
    </rPh>
    <rPh sb="8" eb="11">
      <t>セイゾウギョウ</t>
    </rPh>
    <phoneticPr fontId="26"/>
  </si>
  <si>
    <t>パルプ・紙・紙加工品製造業</t>
    <rPh sb="4" eb="5">
      <t>カミ</t>
    </rPh>
    <rPh sb="6" eb="7">
      <t>カミ</t>
    </rPh>
    <rPh sb="7" eb="9">
      <t>カコウ</t>
    </rPh>
    <rPh sb="9" eb="10">
      <t>ヒン</t>
    </rPh>
    <rPh sb="10" eb="13">
      <t>セイゾウギョウ</t>
    </rPh>
    <phoneticPr fontId="26"/>
  </si>
  <si>
    <t>パルプ製造業</t>
    <rPh sb="3" eb="5">
      <t>セイゾウ</t>
    </rPh>
    <rPh sb="5" eb="6">
      <t>ギョウ</t>
    </rPh>
    <phoneticPr fontId="26"/>
  </si>
  <si>
    <t>①調査票Ａ</t>
    <rPh sb="1" eb="4">
      <t>チョウサヒョウ</t>
    </rPh>
    <phoneticPr fontId="26"/>
  </si>
  <si>
    <t>・</t>
    <phoneticPr fontId="26"/>
  </si>
  <si>
    <t>昨年度整理番号</t>
    <rPh sb="0" eb="3">
      <t>サクネンド</t>
    </rPh>
    <rPh sb="3" eb="5">
      <t>セイリ</t>
    </rPh>
    <rPh sb="5" eb="7">
      <t>バンゴウ</t>
    </rPh>
    <phoneticPr fontId="26"/>
  </si>
  <si>
    <t>乳製品製造業（処理牛乳，乳飲料を除く）</t>
  </si>
  <si>
    <t>織物製乳幼児服製造業（不織布製及びレース製を含む）</t>
  </si>
  <si>
    <t>織物製事務用･作業用･衛生用･ｽﾎﾟｰﾂ用衣服･学校服製造業(不織布製及びﾚｰｽ製を含む)</t>
  </si>
  <si>
    <t>造作材製造業（建具を除く）</t>
  </si>
  <si>
    <t>他に分類されない木製品製造業(竹，とうを含む)</t>
  </si>
  <si>
    <t>木製家具製造業（漆塗りを除く）</t>
  </si>
  <si>
    <t>コンポスト化</t>
    <phoneticPr fontId="26"/>
  </si>
  <si>
    <t>産業廃棄物・有価発生物を原材料にしてコンポストを製造する。
○動植物性残渣のコンポスト化。
○有機汚泥のコンポスト化、等。</t>
    <phoneticPr fontId="26"/>
  </si>
  <si>
    <t>副原料化</t>
    <phoneticPr fontId="26"/>
  </si>
  <si>
    <t>産業廃棄物・有価発生物を自社製品の副原料として有効利用する。
○中和泥を銅精錬の造鍰材に利用。（CaOをスラグ成分に利用）
○陶磁器屑を銅精錬の造鍰材に利用。（SiO2をスラグ成分に利用）</t>
    <phoneticPr fontId="26"/>
  </si>
  <si>
    <t>表４　利用方法の定義</t>
  </si>
  <si>
    <t>項目</t>
    <rPh sb="0" eb="2">
      <t>コウモク</t>
    </rPh>
    <phoneticPr fontId="26"/>
  </si>
  <si>
    <t xml:space="preserve">他に分類されないプラスチック製品加工業 </t>
  </si>
  <si>
    <t xml:space="preserve">自動車タイヤ・チューブ製造業 </t>
  </si>
  <si>
    <t xml:space="preserve">ゴム製履物・同附属品製造業 </t>
  </si>
  <si>
    <t>所属部課</t>
    <rPh sb="0" eb="2">
      <t>ショゾク</t>
    </rPh>
    <rPh sb="2" eb="4">
      <t>ブカ</t>
    </rPh>
    <phoneticPr fontId="2"/>
  </si>
  <si>
    <t>直通
電話番号</t>
    <rPh sb="0" eb="2">
      <t>チョクツウ</t>
    </rPh>
    <rPh sb="3" eb="5">
      <t>デンワ</t>
    </rPh>
    <rPh sb="5" eb="7">
      <t>バンゴウ</t>
    </rPh>
    <phoneticPr fontId="2"/>
  </si>
  <si>
    <t>発生</t>
    <rPh sb="0" eb="2">
      <t>ハッセイ</t>
    </rPh>
    <phoneticPr fontId="2"/>
  </si>
  <si>
    <t>①</t>
    <phoneticPr fontId="3"/>
  </si>
  <si>
    <t>A2</t>
    <phoneticPr fontId="3"/>
  </si>
  <si>
    <t>=</t>
    <phoneticPr fontId="3"/>
  </si>
  <si>
    <t>B2+</t>
    <phoneticPr fontId="3"/>
  </si>
  <si>
    <t>E2+</t>
    <phoneticPr fontId="3"/>
  </si>
  <si>
    <t>F+</t>
    <phoneticPr fontId="3"/>
  </si>
  <si>
    <t>G</t>
    <phoneticPr fontId="3"/>
  </si>
  <si>
    <t>①判定</t>
    <rPh sb="1" eb="3">
      <t>ハンテイ</t>
    </rPh>
    <phoneticPr fontId="3"/>
  </si>
  <si>
    <t>②</t>
    <phoneticPr fontId="3"/>
  </si>
  <si>
    <t>B3</t>
    <phoneticPr fontId="3"/>
  </si>
  <si>
    <t>=</t>
    <phoneticPr fontId="3"/>
  </si>
  <si>
    <t>C2+</t>
    <phoneticPr fontId="3"/>
  </si>
  <si>
    <t>D1</t>
    <phoneticPr fontId="3"/>
  </si>
  <si>
    <t>②判定</t>
    <rPh sb="1" eb="3">
      <t>ハンテイ</t>
    </rPh>
    <phoneticPr fontId="3"/>
  </si>
  <si>
    <t>③</t>
    <phoneticPr fontId="3"/>
  </si>
  <si>
    <t>C3+</t>
    <phoneticPr fontId="3"/>
  </si>
  <si>
    <t>E3+</t>
    <phoneticPr fontId="3"/>
  </si>
  <si>
    <t>D1=</t>
    <phoneticPr fontId="3"/>
  </si>
  <si>
    <t>H+</t>
    <phoneticPr fontId="3"/>
  </si>
  <si>
    <t>I</t>
    <phoneticPr fontId="3"/>
  </si>
  <si>
    <t>③判定</t>
    <rPh sb="1" eb="3">
      <t>ハンテイ</t>
    </rPh>
    <phoneticPr fontId="3"/>
  </si>
  <si>
    <t>〒</t>
    <phoneticPr fontId="2"/>
  </si>
  <si>
    <t>年</t>
    <rPh sb="0" eb="1">
      <t>ネン</t>
    </rPh>
    <phoneticPr fontId="2"/>
  </si>
  <si>
    <t>月</t>
    <rPh sb="0" eb="1">
      <t>ツキ</t>
    </rPh>
    <phoneticPr fontId="2"/>
  </si>
  <si>
    <t>日</t>
    <rPh sb="0" eb="1">
      <t>ヒ</t>
    </rPh>
    <phoneticPr fontId="2"/>
  </si>
  <si>
    <t>直通電話番号</t>
    <rPh sb="0" eb="2">
      <t>チョクツウ</t>
    </rPh>
    <rPh sb="2" eb="4">
      <t>デンワ</t>
    </rPh>
    <rPh sb="4" eb="6">
      <t>バンゴウ</t>
    </rPh>
    <phoneticPr fontId="2"/>
  </si>
  <si>
    <t>-</t>
    <phoneticPr fontId="2"/>
  </si>
  <si>
    <t>発生する</t>
    <rPh sb="0" eb="2">
      <t>ハッセイ</t>
    </rPh>
    <phoneticPr fontId="2"/>
  </si>
  <si>
    <r>
      <t>１．</t>
    </r>
    <r>
      <rPr>
        <b/>
        <u/>
        <sz val="11"/>
        <rFont val="ＭＳ 明朝"/>
        <family val="1"/>
        <charset val="128"/>
      </rPr>
      <t>特記事項記入欄</t>
    </r>
    <rPh sb="2" eb="4">
      <t>トッキ</t>
    </rPh>
    <rPh sb="4" eb="6">
      <t>ジコウ</t>
    </rPh>
    <rPh sb="6" eb="8">
      <t>キニュウ</t>
    </rPh>
    <rPh sb="8" eb="9">
      <t>ラン</t>
    </rPh>
    <phoneticPr fontId="26"/>
  </si>
  <si>
    <t>※下記の調査内容の留意点と注意事項を良くお読みの上、記入をお願いします。</t>
    <rPh sb="1" eb="3">
      <t>カキ</t>
    </rPh>
    <rPh sb="4" eb="6">
      <t>チョウサ</t>
    </rPh>
    <rPh sb="6" eb="8">
      <t>ナイヨウ</t>
    </rPh>
    <rPh sb="9" eb="11">
      <t>リュウイ</t>
    </rPh>
    <rPh sb="11" eb="12">
      <t>テン</t>
    </rPh>
    <rPh sb="13" eb="15">
      <t>チュウイ</t>
    </rPh>
    <rPh sb="15" eb="17">
      <t>ジコウ</t>
    </rPh>
    <rPh sb="18" eb="19">
      <t>ヨ</t>
    </rPh>
    <rPh sb="21" eb="22">
      <t>ヨ</t>
    </rPh>
    <rPh sb="24" eb="25">
      <t>ウエ</t>
    </rPh>
    <rPh sb="26" eb="28">
      <t>キニュウ</t>
    </rPh>
    <rPh sb="30" eb="31">
      <t>ネガ</t>
    </rPh>
    <phoneticPr fontId="2"/>
  </si>
  <si>
    <t>ファイル名には必ず「会社名」と「事業所名」を付けてから保存してください。</t>
    <rPh sb="4" eb="5">
      <t>メイ</t>
    </rPh>
    <rPh sb="7" eb="8">
      <t>カナラ</t>
    </rPh>
    <rPh sb="10" eb="13">
      <t>カイシャメイ</t>
    </rPh>
    <rPh sb="16" eb="19">
      <t>ジギョウショ</t>
    </rPh>
    <rPh sb="19" eb="20">
      <t>メイ</t>
    </rPh>
    <rPh sb="22" eb="23">
      <t>ツ</t>
    </rPh>
    <rPh sb="27" eb="29">
      <t>ホゾン</t>
    </rPh>
    <phoneticPr fontId="2"/>
  </si>
  <si>
    <t>※今年度は事業所毎にファイルを作成してください。事業所が複数ある場合はファイルも複数になります。</t>
    <rPh sb="1" eb="4">
      <t>コンネンド</t>
    </rPh>
    <rPh sb="5" eb="8">
      <t>ジギョウショ</t>
    </rPh>
    <rPh sb="8" eb="9">
      <t>ゴト</t>
    </rPh>
    <rPh sb="15" eb="17">
      <t>サクセイ</t>
    </rPh>
    <rPh sb="24" eb="27">
      <t>ジギョウショ</t>
    </rPh>
    <rPh sb="28" eb="30">
      <t>フクスウ</t>
    </rPh>
    <rPh sb="32" eb="34">
      <t>バアイ</t>
    </rPh>
    <rPh sb="40" eb="42">
      <t>フクスウ</t>
    </rPh>
    <phoneticPr fontId="26"/>
  </si>
  <si>
    <t>※このシートは集計用のシートです。記入はしないでください。</t>
    <rPh sb="7" eb="9">
      <t>シュウケイ</t>
    </rPh>
    <rPh sb="9" eb="10">
      <t>ヨウ</t>
    </rPh>
    <rPh sb="17" eb="19">
      <t>キニュウ</t>
    </rPh>
    <phoneticPr fontId="2"/>
  </si>
  <si>
    <t xml:space="preserve">
団体コード番号</t>
    <rPh sb="1" eb="3">
      <t>ダンタイ</t>
    </rPh>
    <rPh sb="6" eb="8">
      <t>バンゴウ</t>
    </rPh>
    <phoneticPr fontId="2"/>
  </si>
  <si>
    <t>※調査票Bは同一事業所で発生する副産物毎にご記入ください。副産物が30種類以上発生し、シートに収まらない場合はお問い合わせください。</t>
    <rPh sb="1" eb="3">
      <t>チョウサ</t>
    </rPh>
    <rPh sb="3" eb="4">
      <t>ヒョウ</t>
    </rPh>
    <rPh sb="6" eb="8">
      <t>ドウイツ</t>
    </rPh>
    <rPh sb="8" eb="10">
      <t>ジギョウ</t>
    </rPh>
    <rPh sb="10" eb="11">
      <t>ショ</t>
    </rPh>
    <rPh sb="12" eb="14">
      <t>ハッセイ</t>
    </rPh>
    <rPh sb="16" eb="19">
      <t>フクサンブツ</t>
    </rPh>
    <rPh sb="19" eb="20">
      <t>ゴト</t>
    </rPh>
    <rPh sb="22" eb="24">
      <t>キニュウ</t>
    </rPh>
    <rPh sb="29" eb="32">
      <t>フクサンブツ</t>
    </rPh>
    <rPh sb="35" eb="37">
      <t>シュルイ</t>
    </rPh>
    <rPh sb="37" eb="39">
      <t>イジョウ</t>
    </rPh>
    <rPh sb="39" eb="41">
      <t>ハッセイ</t>
    </rPh>
    <rPh sb="47" eb="48">
      <t>オサ</t>
    </rPh>
    <rPh sb="52" eb="54">
      <t>バアイ</t>
    </rPh>
    <rPh sb="56" eb="57">
      <t>ト</t>
    </rPh>
    <rPh sb="58" eb="59">
      <t>ア</t>
    </rPh>
    <phoneticPr fontId="3"/>
  </si>
  <si>
    <t>＊「整理番号の決定方法」は、本社から通知された整理番号をご記入ください（「調査票記入要領」Ｐ２を参照）</t>
    <rPh sb="14" eb="16">
      <t>ホンシャ</t>
    </rPh>
    <rPh sb="18" eb="20">
      <t>ツウチ</t>
    </rPh>
    <rPh sb="23" eb="25">
      <t>セイリ</t>
    </rPh>
    <rPh sb="25" eb="27">
      <t>バンゴウ</t>
    </rPh>
    <rPh sb="29" eb="31">
      <t>キニュウ</t>
    </rPh>
    <phoneticPr fontId="22"/>
  </si>
  <si>
    <t>調査票（B)</t>
    <phoneticPr fontId="3"/>
  </si>
  <si>
    <t>調査票（B)</t>
    <phoneticPr fontId="3"/>
  </si>
  <si>
    <t>枚中の</t>
    <rPh sb="0" eb="1">
      <t>マイ</t>
    </rPh>
    <rPh sb="1" eb="2">
      <t>チュウ</t>
    </rPh>
    <phoneticPr fontId="3"/>
  </si>
  <si>
    <t>※入力に間違いがあった場合、該当する箇所が赤く残りますので、修正してください。</t>
    <rPh sb="1" eb="3">
      <t>ニュウリョク</t>
    </rPh>
    <rPh sb="4" eb="6">
      <t>マチガ</t>
    </rPh>
    <rPh sb="11" eb="13">
      <t>バアイ</t>
    </rPh>
    <rPh sb="14" eb="16">
      <t>ガイトウ</t>
    </rPh>
    <rPh sb="18" eb="20">
      <t>カショ</t>
    </rPh>
    <rPh sb="21" eb="22">
      <t>アカ</t>
    </rPh>
    <rPh sb="23" eb="24">
      <t>ノコ</t>
    </rPh>
    <rPh sb="30" eb="32">
      <t>シュウセイ</t>
    </rPh>
    <phoneticPr fontId="3"/>
  </si>
  <si>
    <t>①副産物発生量</t>
    <rPh sb="1" eb="4">
      <t>フクサンブツ</t>
    </rPh>
    <rPh sb="4" eb="6">
      <t>ハッセイ</t>
    </rPh>
    <rPh sb="6" eb="7">
      <t>リョウ</t>
    </rPh>
    <phoneticPr fontId="2"/>
  </si>
  <si>
    <t>増加傾向</t>
    <phoneticPr fontId="2"/>
  </si>
  <si>
    <t>減少傾向</t>
    <phoneticPr fontId="2"/>
  </si>
  <si>
    <t>理由：</t>
    <rPh sb="0" eb="2">
      <t>リユウ</t>
    </rPh>
    <phoneticPr fontId="2"/>
  </si>
  <si>
    <t>②副産物の再資源化量</t>
    <rPh sb="1" eb="4">
      <t>フクサンブツ</t>
    </rPh>
    <rPh sb="5" eb="9">
      <t>サイシゲンカ</t>
    </rPh>
    <rPh sb="9" eb="10">
      <t>リョウ</t>
    </rPh>
    <phoneticPr fontId="2"/>
  </si>
  <si>
    <t>変わらない</t>
    <rPh sb="0" eb="1">
      <t>カ</t>
    </rPh>
    <phoneticPr fontId="2"/>
  </si>
  <si>
    <t>③副産物の最終処分量</t>
    <rPh sb="1" eb="4">
      <t>フクサンブツ</t>
    </rPh>
    <rPh sb="5" eb="7">
      <t>サイシュウ</t>
    </rPh>
    <rPh sb="7" eb="9">
      <t>ショブン</t>
    </rPh>
    <rPh sb="9" eb="10">
      <t>リョウ</t>
    </rPh>
    <phoneticPr fontId="2"/>
  </si>
  <si>
    <t>注）2020年3月31日時点の貴事業所の稼働人員数を、外注作業員も含めて記入下さい。</t>
    <phoneticPr fontId="2"/>
  </si>
  <si>
    <t>１．2019年度実績における特徴</t>
    <rPh sb="6" eb="8">
      <t>ネンド</t>
    </rPh>
    <rPh sb="8" eb="10">
      <t>ジッセキ</t>
    </rPh>
    <rPh sb="14" eb="16">
      <t>トクチョウ</t>
    </rPh>
    <phoneticPr fontId="2"/>
  </si>
  <si>
    <t>　ご回答頂きました2019年度実績において、製造品出荷額、発生量等の大幅な増減、廃棄物・発生物の品目の変換等、例年の状況と比較して特徴的な事情がある場合(一部生産ライン新増設・中止、新型コロナウィルス、災害の影響等)は，コメントいただければ大変幸甚です。</t>
    <rPh sb="2" eb="4">
      <t>カイトウ</t>
    </rPh>
    <rPh sb="4" eb="5">
      <t>イタダ</t>
    </rPh>
    <rPh sb="13" eb="15">
      <t>ネンド</t>
    </rPh>
    <rPh sb="15" eb="17">
      <t>ジッセキ</t>
    </rPh>
    <rPh sb="22" eb="25">
      <t>セイゾウヒン</t>
    </rPh>
    <rPh sb="25" eb="27">
      <t>シュッカ</t>
    </rPh>
    <rPh sb="27" eb="28">
      <t>ガク</t>
    </rPh>
    <rPh sb="29" eb="31">
      <t>ハッセイ</t>
    </rPh>
    <rPh sb="31" eb="32">
      <t>リョウ</t>
    </rPh>
    <rPh sb="32" eb="33">
      <t>トウ</t>
    </rPh>
    <rPh sb="34" eb="36">
      <t>オオハバ</t>
    </rPh>
    <rPh sb="37" eb="39">
      <t>ゾウゲン</t>
    </rPh>
    <rPh sb="40" eb="43">
      <t>ハイキブツ</t>
    </rPh>
    <rPh sb="44" eb="46">
      <t>ハッセイ</t>
    </rPh>
    <rPh sb="46" eb="47">
      <t>ブツ</t>
    </rPh>
    <rPh sb="48" eb="50">
      <t>ヒンモク</t>
    </rPh>
    <rPh sb="51" eb="53">
      <t>ヘンカン</t>
    </rPh>
    <rPh sb="53" eb="54">
      <t>トウ</t>
    </rPh>
    <rPh sb="55" eb="57">
      <t>レイネン</t>
    </rPh>
    <rPh sb="58" eb="60">
      <t>ジョウキョウ</t>
    </rPh>
    <rPh sb="61" eb="63">
      <t>ヒカク</t>
    </rPh>
    <rPh sb="65" eb="68">
      <t>トクチョウテキ</t>
    </rPh>
    <rPh sb="69" eb="71">
      <t>ジジョウ</t>
    </rPh>
    <rPh sb="74" eb="76">
      <t>バアイ</t>
    </rPh>
    <rPh sb="77" eb="79">
      <t>イチブ</t>
    </rPh>
    <rPh sb="79" eb="81">
      <t>セイサン</t>
    </rPh>
    <rPh sb="84" eb="87">
      <t>シンゾウセツ</t>
    </rPh>
    <rPh sb="88" eb="90">
      <t>チュウシ</t>
    </rPh>
    <rPh sb="91" eb="93">
      <t>シンガタ</t>
    </rPh>
    <rPh sb="101" eb="103">
      <t>サイガイ</t>
    </rPh>
    <rPh sb="104" eb="106">
      <t>エイキョウ</t>
    </rPh>
    <rPh sb="106" eb="107">
      <t>トウ</t>
    </rPh>
    <phoneticPr fontId="2"/>
  </si>
  <si>
    <t>３．副産物の発生抑制、再資源化等に向けた取り組みに関して</t>
    <rPh sb="2" eb="5">
      <t>フクサンブツ</t>
    </rPh>
    <rPh sb="6" eb="8">
      <t>ハッセイ</t>
    </rPh>
    <rPh sb="8" eb="10">
      <t>ヨクセイ</t>
    </rPh>
    <rPh sb="11" eb="15">
      <t>サイシゲンカ</t>
    </rPh>
    <rPh sb="15" eb="16">
      <t>トウ</t>
    </rPh>
    <rPh sb="17" eb="18">
      <t>ム</t>
    </rPh>
    <rPh sb="20" eb="21">
      <t>ト</t>
    </rPh>
    <rPh sb="22" eb="23">
      <t>ク</t>
    </rPh>
    <rPh sb="25" eb="26">
      <t>カン</t>
    </rPh>
    <phoneticPr fontId="2"/>
  </si>
  <si>
    <t>　貴事業所にて行われている副産物の発生抑制や副産物の再資源化等に向けた取り組み（設備の整備、技術の向上、設備の運転の改善、統括管理者の選任、規格又は仕様による加工・販売又は加工の委託、計測及び記録、情報の提供、目標の設定など）に関して、特に積極的に取り組まれていることがございましたら、ご記入いただければ大変幸甚です。</t>
    <rPh sb="1" eb="2">
      <t>キ</t>
    </rPh>
    <rPh sb="7" eb="8">
      <t>オコナ</t>
    </rPh>
    <rPh sb="13" eb="16">
      <t>フクサンブツ</t>
    </rPh>
    <rPh sb="17" eb="19">
      <t>ハッセイ</t>
    </rPh>
    <rPh sb="19" eb="21">
      <t>ヨクセイ</t>
    </rPh>
    <rPh sb="22" eb="25">
      <t>フクサンブツ</t>
    </rPh>
    <rPh sb="26" eb="30">
      <t>サイシゲンカ</t>
    </rPh>
    <rPh sb="30" eb="31">
      <t>トウ</t>
    </rPh>
    <rPh sb="32" eb="33">
      <t>ム</t>
    </rPh>
    <rPh sb="35" eb="36">
      <t>ト</t>
    </rPh>
    <rPh sb="37" eb="38">
      <t>ク</t>
    </rPh>
    <rPh sb="40" eb="42">
      <t>セツビ</t>
    </rPh>
    <rPh sb="43" eb="45">
      <t>セイビ</t>
    </rPh>
    <rPh sb="46" eb="48">
      <t>ギジュツ</t>
    </rPh>
    <rPh sb="49" eb="51">
      <t>コウジョウ</t>
    </rPh>
    <rPh sb="52" eb="54">
      <t>セツビ</t>
    </rPh>
    <rPh sb="55" eb="57">
      <t>ウンテン</t>
    </rPh>
    <rPh sb="58" eb="60">
      <t>カイゼン</t>
    </rPh>
    <rPh sb="61" eb="63">
      <t>トウカツ</t>
    </rPh>
    <rPh sb="63" eb="66">
      <t>カンリシャ</t>
    </rPh>
    <rPh sb="67" eb="69">
      <t>センニン</t>
    </rPh>
    <rPh sb="70" eb="72">
      <t>キカク</t>
    </rPh>
    <rPh sb="72" eb="73">
      <t>マタ</t>
    </rPh>
    <rPh sb="74" eb="76">
      <t>シヨウ</t>
    </rPh>
    <rPh sb="79" eb="81">
      <t>カコウ</t>
    </rPh>
    <rPh sb="82" eb="84">
      <t>ハンバイ</t>
    </rPh>
    <rPh sb="84" eb="85">
      <t>マタ</t>
    </rPh>
    <rPh sb="86" eb="88">
      <t>カコウ</t>
    </rPh>
    <rPh sb="89" eb="91">
      <t>イタク</t>
    </rPh>
    <rPh sb="92" eb="94">
      <t>ケイソク</t>
    </rPh>
    <rPh sb="94" eb="95">
      <t>オヨ</t>
    </rPh>
    <rPh sb="96" eb="98">
      <t>キロク</t>
    </rPh>
    <rPh sb="99" eb="101">
      <t>ジョウホウ</t>
    </rPh>
    <rPh sb="102" eb="104">
      <t>テイキョウ</t>
    </rPh>
    <rPh sb="105" eb="107">
      <t>モクヒョウ</t>
    </rPh>
    <rPh sb="108" eb="110">
      <t>セッテイ</t>
    </rPh>
    <rPh sb="114" eb="115">
      <t>カン</t>
    </rPh>
    <rPh sb="118" eb="119">
      <t>トク</t>
    </rPh>
    <rPh sb="120" eb="122">
      <t>セッキョク</t>
    </rPh>
    <rPh sb="122" eb="123">
      <t>テキ</t>
    </rPh>
    <rPh sb="124" eb="125">
      <t>ト</t>
    </rPh>
    <rPh sb="126" eb="127">
      <t>ク</t>
    </rPh>
    <rPh sb="144" eb="146">
      <t>キニュウ</t>
    </rPh>
    <rPh sb="152" eb="154">
      <t>タイヘン</t>
    </rPh>
    <phoneticPr fontId="2"/>
  </si>
  <si>
    <t>（社）日本鋳鍛鋼会</t>
    <rPh sb="1" eb="2">
      <t>シャ</t>
    </rPh>
    <phoneticPr fontId="26"/>
  </si>
  <si>
    <t>（社）日本鍛造協会</t>
    <phoneticPr fontId="2"/>
  </si>
  <si>
    <t>（社）日本伸銅協会</t>
    <rPh sb="1" eb="2">
      <t>シャ</t>
    </rPh>
    <phoneticPr fontId="26"/>
  </si>
  <si>
    <t>（社）情報通信ネットワーク産業協会</t>
    <rPh sb="1" eb="2">
      <t>シャ</t>
    </rPh>
    <phoneticPr fontId="26"/>
  </si>
  <si>
    <t>　データが例年と比較して大きく異なっている場合、記入ミスの可能性を考えて、確認のため問合せさせていただいております。
　集計もれ、記入ミス等もありますが、原因が一部生産ラインの新増設、中止等によるもので、結果として数値としては間違いない場合も多々あります。確認のために貴重なお時間を割いていただくことになりますので、ご面倒でも、大きく変動した場合、その原因等を調査票Ａ入力画面上の特記事項記入欄にコメントして下さい。
　また、製造品出荷額、従業者数等の欄が空白の場合も、その理由をコメント頂けると幸いです。</t>
    <rPh sb="5" eb="7">
      <t>レイネン</t>
    </rPh>
    <rPh sb="8" eb="10">
      <t>ヒカク</t>
    </rPh>
    <rPh sb="180" eb="183">
      <t>チョウサヒョウ</t>
    </rPh>
    <rPh sb="184" eb="186">
      <t>ニュウリョク</t>
    </rPh>
    <rPh sb="186" eb="188">
      <t>ガメン</t>
    </rPh>
    <rPh sb="188" eb="189">
      <t>ジョウ</t>
    </rPh>
    <rPh sb="190" eb="192">
      <t>トッキ</t>
    </rPh>
    <rPh sb="192" eb="194">
      <t>ジコウ</t>
    </rPh>
    <rPh sb="194" eb="196">
      <t>キニュウ</t>
    </rPh>
    <rPh sb="196" eb="197">
      <t>ラン</t>
    </rPh>
    <rPh sb="204" eb="205">
      <t>クダ</t>
    </rPh>
    <rPh sb="213" eb="216">
      <t>セイゾウヒン</t>
    </rPh>
    <rPh sb="216" eb="218">
      <t>シュッカ</t>
    </rPh>
    <rPh sb="218" eb="219">
      <t>ガク</t>
    </rPh>
    <rPh sb="220" eb="223">
      <t>ジュウギョウシャ</t>
    </rPh>
    <rPh sb="223" eb="224">
      <t>スウ</t>
    </rPh>
    <rPh sb="224" eb="225">
      <t>ナド</t>
    </rPh>
    <rPh sb="226" eb="227">
      <t>ラン</t>
    </rPh>
    <rPh sb="228" eb="230">
      <t>クウハク</t>
    </rPh>
    <rPh sb="231" eb="233">
      <t>バアイ</t>
    </rPh>
    <rPh sb="237" eb="239">
      <t>リユウ</t>
    </rPh>
    <rPh sb="244" eb="245">
      <t>イタダ</t>
    </rPh>
    <rPh sb="248" eb="249">
      <t>サイワ</t>
    </rPh>
    <phoneticPr fontId="26"/>
  </si>
  <si>
    <t>　Ｂ票の記入について、過去の調査で皆様からの問合せあるいは当方から問合せさせていただいたものの中から、間違い易いと思われる点を以下のとおり整理しました。調査票Ｂの記入時、あるいは提出前のチェックに際し、参考にして下さい。</t>
    <rPh sb="2" eb="3">
      <t>ヒョウ</t>
    </rPh>
    <rPh sb="4" eb="6">
      <t>キニュウ</t>
    </rPh>
    <rPh sb="11" eb="13">
      <t>カコ</t>
    </rPh>
    <rPh sb="14" eb="16">
      <t>チョウサ</t>
    </rPh>
    <rPh sb="17" eb="19">
      <t>ミナサマ</t>
    </rPh>
    <rPh sb="22" eb="24">
      <t>トイアワ</t>
    </rPh>
    <rPh sb="29" eb="31">
      <t>トウホウ</t>
    </rPh>
    <rPh sb="33" eb="35">
      <t>トイアワ</t>
    </rPh>
    <rPh sb="47" eb="48">
      <t>ナカ</t>
    </rPh>
    <rPh sb="51" eb="53">
      <t>マチガ</t>
    </rPh>
    <rPh sb="54" eb="55">
      <t>ヤス</t>
    </rPh>
    <rPh sb="57" eb="58">
      <t>オモ</t>
    </rPh>
    <rPh sb="61" eb="62">
      <t>テン</t>
    </rPh>
    <rPh sb="63" eb="65">
      <t>イカ</t>
    </rPh>
    <rPh sb="69" eb="71">
      <t>セイリ</t>
    </rPh>
    <rPh sb="76" eb="78">
      <t>チョウサ</t>
    </rPh>
    <rPh sb="78" eb="79">
      <t>ヒョウ</t>
    </rPh>
    <rPh sb="81" eb="83">
      <t>キニュウ</t>
    </rPh>
    <rPh sb="83" eb="84">
      <t>トキ</t>
    </rPh>
    <rPh sb="89" eb="91">
      <t>テイシュツ</t>
    </rPh>
    <rPh sb="91" eb="92">
      <t>マエ</t>
    </rPh>
    <rPh sb="98" eb="99">
      <t>サイ</t>
    </rPh>
    <rPh sb="101" eb="103">
      <t>サンコウ</t>
    </rPh>
    <rPh sb="106" eb="107">
      <t>クダ</t>
    </rPh>
    <phoneticPr fontId="3"/>
  </si>
  <si>
    <r>
      <t>１．</t>
    </r>
    <r>
      <rPr>
        <b/>
        <u/>
        <sz val="11"/>
        <color theme="1"/>
        <rFont val="ＭＳ 明朝"/>
        <family val="1"/>
        <charset val="128"/>
      </rPr>
      <t>スラッジの記入について</t>
    </r>
    <phoneticPr fontId="26"/>
  </si>
  <si>
    <r>
      <t>※</t>
    </r>
    <r>
      <rPr>
        <b/>
        <sz val="10"/>
        <color rgb="FF0000FF"/>
        <rFont val="ＭＳ 明朝"/>
        <family val="1"/>
        <charset val="128"/>
      </rPr>
      <t>事業所毎にファイルを作成してください。事業所が複数ある場合はファイルも複数になります。</t>
    </r>
    <rPh sb="1" eb="4">
      <t>ジギョウショ</t>
    </rPh>
    <rPh sb="4" eb="5">
      <t>ゴト</t>
    </rPh>
    <rPh sb="11" eb="13">
      <t>サクセイ</t>
    </rPh>
    <rPh sb="20" eb="23">
      <t>ジギョウショ</t>
    </rPh>
    <rPh sb="24" eb="26">
      <t>フクスウ</t>
    </rPh>
    <rPh sb="28" eb="30">
      <t>バアイ</t>
    </rPh>
    <rPh sb="36" eb="38">
      <t>フクスウ</t>
    </rPh>
    <phoneticPr fontId="26"/>
  </si>
  <si>
    <r>
      <t>２．</t>
    </r>
    <r>
      <rPr>
        <b/>
        <u/>
        <sz val="11"/>
        <rFont val="ＭＳ 明朝"/>
        <family val="1"/>
        <charset val="128"/>
      </rPr>
      <t>産業廃棄物・有価発生物の分類について</t>
    </r>
    <phoneticPr fontId="26"/>
  </si>
  <si>
    <t>　次のいずれかに該当する業種を記載下さい。
　１）発生事業所内で再資源化処理したものを原材料として使用する企業の属する業種
　２）発生事業所から譲渡されたものを、原材料化するための処理・加工を行い、使用できる状態にする企業の属する業種
　</t>
    <rPh sb="1" eb="2">
      <t>ツギ</t>
    </rPh>
    <rPh sb="8" eb="10">
      <t>ガイトウ</t>
    </rPh>
    <rPh sb="12" eb="14">
      <t>ギョウシュ</t>
    </rPh>
    <rPh sb="15" eb="17">
      <t>キサイ</t>
    </rPh>
    <rPh sb="17" eb="18">
      <t>クダ</t>
    </rPh>
    <rPh sb="25" eb="27">
      <t>ハッセイ</t>
    </rPh>
    <rPh sb="65" eb="67">
      <t>ハッセイ</t>
    </rPh>
    <phoneticPr fontId="3"/>
  </si>
  <si>
    <t>令和２年度　副産物（産業廃棄物・有価発生物）発生状況等調査
（２０１９年度実績）</t>
    <rPh sb="0" eb="2">
      <t>レイワ</t>
    </rPh>
    <phoneticPr fontId="2"/>
  </si>
  <si>
    <t>注）対象期間が２０１９年４月１日～２０２０年３月３１日からずれた場合のみ記入。</t>
    <rPh sb="11" eb="12">
      <t>ネン</t>
    </rPh>
    <rPh sb="21" eb="22">
      <t>ネン</t>
    </rPh>
    <phoneticPr fontId="2"/>
  </si>
  <si>
    <t>※例年と比較した数値の変動や貴社の取り組みについて、裏面にコメント下さい。</t>
    <rPh sb="1" eb="3">
      <t>レイネン</t>
    </rPh>
    <rPh sb="4" eb="6">
      <t>ヒカク</t>
    </rPh>
    <rPh sb="8" eb="10">
      <t>スウチ</t>
    </rPh>
    <rPh sb="11" eb="13">
      <t>ヘンドウ</t>
    </rPh>
    <rPh sb="14" eb="16">
      <t>キシャ</t>
    </rPh>
    <rPh sb="17" eb="18">
      <t>ト</t>
    </rPh>
    <rPh sb="19" eb="20">
      <t>ク</t>
    </rPh>
    <rPh sb="26" eb="27">
      <t>ウラ</t>
    </rPh>
    <rPh sb="27" eb="28">
      <t>メン</t>
    </rPh>
    <rPh sb="33" eb="34">
      <t>クダ</t>
    </rPh>
    <phoneticPr fontId="3"/>
  </si>
  <si>
    <t>＊「製造品出荷額」は必ず記入下さい。
 当該年度の製造品出荷額が不明の場合には、「工業統計調査」に回答した出荷額（2019年暦年）でも構いません。「工業統計調査」は、経済産業省が法律に基づいて製造業に属する事業所（従業者4人以上の事業所については毎年全数調査）を対象に実施しています。「工業統計調査」は、市町村の調査員が貴事業所を訪問し、調査票の配布、回収を行う形で毎年実施されておりますので、その数値をご確認下さい。</t>
    <phoneticPr fontId="2"/>
  </si>
  <si>
    <r>
      <t xml:space="preserve">  </t>
    </r>
    <r>
      <rPr>
        <u/>
        <sz val="11"/>
        <color theme="1"/>
        <rFont val="ＭＳ 明朝"/>
        <family val="1"/>
        <charset val="128"/>
      </rPr>
      <t>脱水前の「汚泥」ではなく、「スラッジ」（脱水後の汚泥）での記入をお願い致します。</t>
    </r>
    <r>
      <rPr>
        <sz val="11"/>
        <color theme="1"/>
        <rFont val="ＭＳ 明朝"/>
        <family val="1"/>
        <charset val="128"/>
      </rPr>
      <t xml:space="preserve">
  </t>
    </r>
    <phoneticPr fontId="3"/>
  </si>
  <si>
    <t>付表B-1分類表に中・小分類を設けていますので、該当する中・小分類を選んで記入下さい。</t>
    <phoneticPr fontId="3"/>
  </si>
  <si>
    <t>＊業種細分類は、別添の「日本標準産業分類　平成２５年１０月改定　分類項目表（調査対象業種）」を参考に記入下さい。こちらの業種に貴事業所が当てはまらない場合には、ご回答は不要です。</t>
    <phoneticPr fontId="2"/>
  </si>
  <si>
    <t>２．副産物発生量、副産物再資源化量、副産物最終処分量の最近の傾向</t>
    <phoneticPr fontId="2"/>
  </si>
  <si>
    <t>　過去5年程度の、副産物発生量・副産物再資源化量・副産物最終処分量の推移に関して、増加傾向・変わらない・減少傾向のいずれかから、最も近いものをお選び下さい。また、増減の理由に関してもコメントいただければ大変幸甚です。</t>
    <phoneticPr fontId="2"/>
  </si>
  <si>
    <t>中・小分類（内容）</t>
    <rPh sb="0" eb="1">
      <t>チュウ</t>
    </rPh>
    <rPh sb="2" eb="3">
      <t>ショウ</t>
    </rPh>
    <rPh sb="3" eb="5">
      <t>ブンルイ</t>
    </rPh>
    <rPh sb="6" eb="8">
      <t>ナイヨウ</t>
    </rPh>
    <phoneticPr fontId="2"/>
  </si>
  <si>
    <t>フェロアロイスラグ</t>
    <phoneticPr fontId="2"/>
  </si>
  <si>
    <t>県コード</t>
    <rPh sb="0" eb="1">
      <t>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</si>
  <si>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</si>
  <si>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</si>
  <si>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</si>
  <si>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</si>
  <si>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</si>
  <si>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2">
      <t>ヤマガタ</t>
    </rPh>
    <rPh sb="2" eb="3">
      <t>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</si>
  <si>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</si>
  <si>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</si>
  <si>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</si>
  <si>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</si>
  <si>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</si>
  <si>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</si>
  <si>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</si>
  <si>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</si>
  <si>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</si>
  <si>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</si>
  <si>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</si>
  <si>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</si>
  <si>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</si>
  <si>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</si>
  <si>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</si>
  <si>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</si>
  <si>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</si>
  <si>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</si>
  <si>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</si>
  <si>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</si>
  <si>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</si>
  <si>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</si>
  <si>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</si>
  <si>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</si>
  <si>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</si>
  <si>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</si>
  <si>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</si>
  <si>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</si>
  <si>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2">
      <t>ヤマグチ</t>
    </rPh>
    <rPh sb="2" eb="3">
      <t>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</si>
  <si>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</si>
  <si>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</si>
  <si>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</si>
  <si>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</si>
  <si>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</si>
  <si>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</si>
  <si>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</si>
  <si>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</si>
  <si>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</si>
  <si>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</si>
  <si>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</si>
  <si>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</si>
  <si>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都道府県を選択</t>
  </si>
  <si>
    <t>№</t>
    <phoneticPr fontId="2"/>
  </si>
  <si>
    <r>
      <t xml:space="preserve">(2)資　本　金
</t>
    </r>
    <r>
      <rPr>
        <sz val="8"/>
        <rFont val="ＭＳ 明朝"/>
        <family val="1"/>
        <charset val="128"/>
      </rPr>
      <t>（○で囲んで下さい）</t>
    </r>
    <rPh sb="3" eb="8">
      <t>シホンキン</t>
    </rPh>
    <rPh sb="12" eb="13">
      <t>カコ</t>
    </rPh>
    <rPh sb="15" eb="16">
      <t>クダ</t>
    </rPh>
    <phoneticPr fontId="3"/>
  </si>
  <si>
    <r>
      <t>(</t>
    </r>
    <r>
      <rPr>
        <sz val="10"/>
        <rFont val="ＭＳ 明朝"/>
        <family val="1"/>
        <charset val="128"/>
      </rPr>
      <t>2)所属団体名</t>
    </r>
    <rPh sb="3" eb="5">
      <t>ショゾク</t>
    </rPh>
    <rPh sb="5" eb="7">
      <t>ダンタイ</t>
    </rPh>
    <rPh sb="7" eb="8">
      <t>メイ</t>
    </rPh>
    <phoneticPr fontId="1"/>
  </si>
  <si>
    <r>
      <t>(</t>
    </r>
    <r>
      <rPr>
        <sz val="10"/>
        <rFont val="ＭＳ 明朝"/>
        <family val="1"/>
        <charset val="128"/>
      </rPr>
      <t>3)事 業 所 名称</t>
    </r>
    <rPh sb="3" eb="8">
      <t>ジギョウショ</t>
    </rPh>
    <rPh sb="9" eb="11">
      <t>メイショウ</t>
    </rPh>
    <phoneticPr fontId="1"/>
  </si>
  <si>
    <r>
      <t>(</t>
    </r>
    <r>
      <rPr>
        <sz val="10"/>
        <rFont val="ＭＳ 明朝"/>
        <family val="1"/>
        <charset val="128"/>
      </rPr>
      <t>4)所　在　地</t>
    </r>
    <rPh sb="3" eb="8">
      <t>ショザイチ</t>
    </rPh>
    <phoneticPr fontId="3"/>
  </si>
  <si>
    <r>
      <t>(</t>
    </r>
    <r>
      <rPr>
        <sz val="10"/>
        <rFont val="ＭＳ 明朝"/>
        <family val="1"/>
        <charset val="128"/>
      </rPr>
      <t>5)連絡担当部署</t>
    </r>
    <rPh sb="3" eb="5">
      <t>レンラク</t>
    </rPh>
    <rPh sb="5" eb="7">
      <t>タントウ</t>
    </rPh>
    <rPh sb="7" eb="9">
      <t>ブショ</t>
    </rPh>
    <phoneticPr fontId="2"/>
  </si>
  <si>
    <r>
      <t>(6</t>
    </r>
    <r>
      <rPr>
        <sz val="10"/>
        <rFont val="ＭＳ 明朝"/>
        <family val="1"/>
        <charset val="128"/>
      </rPr>
      <t>)業種細分類及び</t>
    </r>
    <rPh sb="3" eb="5">
      <t>ギョウシュ</t>
    </rPh>
    <rPh sb="5" eb="7">
      <t>サイブン</t>
    </rPh>
    <rPh sb="7" eb="8">
      <t>ルイ</t>
    </rPh>
    <rPh sb="8" eb="9">
      <t>オヨ</t>
    </rPh>
    <phoneticPr fontId="3"/>
  </si>
  <si>
    <r>
      <t>(7</t>
    </r>
    <r>
      <rPr>
        <sz val="10"/>
        <rFont val="ＭＳ 明朝"/>
        <family val="1"/>
        <charset val="128"/>
      </rPr>
      <t>)製造品出荷額</t>
    </r>
    <rPh sb="3" eb="5">
      <t>セイゾウ</t>
    </rPh>
    <rPh sb="5" eb="6">
      <t>ヒン</t>
    </rPh>
    <rPh sb="6" eb="8">
      <t>シュッカ</t>
    </rPh>
    <rPh sb="8" eb="9">
      <t>ガク</t>
    </rPh>
    <phoneticPr fontId="3"/>
  </si>
  <si>
    <r>
      <t>(8</t>
    </r>
    <r>
      <rPr>
        <sz val="10"/>
        <rFont val="ＭＳ 明朝"/>
        <family val="1"/>
        <charset val="128"/>
      </rPr>
      <t xml:space="preserve">)従 業 員 数 </t>
    </r>
    <rPh sb="3" eb="8">
      <t>ジュウギョウシャ</t>
    </rPh>
    <rPh sb="9" eb="10">
      <t>スウ</t>
    </rPh>
    <phoneticPr fontId="1"/>
  </si>
  <si>
    <r>
      <t>(10</t>
    </r>
    <r>
      <rPr>
        <sz val="10"/>
        <rFont val="ＭＳ 明朝"/>
        <family val="1"/>
        <charset val="128"/>
      </rPr>
      <t>)調査対象期間</t>
    </r>
    <rPh sb="4" eb="6">
      <t>チョウサ</t>
    </rPh>
    <rPh sb="6" eb="8">
      <t>タイショウ</t>
    </rPh>
    <rPh sb="8" eb="10">
      <t>キカン</t>
    </rPh>
    <phoneticPr fontId="3"/>
  </si>
  <si>
    <r>
      <t>(1</t>
    </r>
    <r>
      <rPr>
        <sz val="10"/>
        <rFont val="ＭＳ 明朝"/>
        <family val="1"/>
        <charset val="128"/>
      </rPr>
      <t>3)焼却に伴うエネルギー</t>
    </r>
    <phoneticPr fontId="2"/>
  </si>
  <si>
    <r>
      <t>(1</t>
    </r>
    <r>
      <rPr>
        <sz val="10"/>
        <rFont val="ＭＳ 明朝"/>
        <family val="1"/>
        <charset val="128"/>
      </rPr>
      <t>4)貴事業所が非鉄金属製錬所の場合、下欄もご記入下さい（○で囲んで下さい）</t>
    </r>
    <rPh sb="4" eb="5">
      <t>キ</t>
    </rPh>
    <rPh sb="5" eb="8">
      <t>ジギョウショ</t>
    </rPh>
    <rPh sb="9" eb="11">
      <t>ヒテツ</t>
    </rPh>
    <rPh sb="11" eb="13">
      <t>キンゾク</t>
    </rPh>
    <rPh sb="13" eb="16">
      <t>セイレンジョ</t>
    </rPh>
    <rPh sb="17" eb="19">
      <t>バアイ</t>
    </rPh>
    <rPh sb="20" eb="22">
      <t>カラン</t>
    </rPh>
    <rPh sb="23" eb="26">
      <t>ゴキニュウ</t>
    </rPh>
    <rPh sb="26" eb="27">
      <t>クダ</t>
    </rPh>
    <rPh sb="32" eb="33">
      <t>カコ</t>
    </rPh>
    <rPh sb="35" eb="36">
      <t>クダ</t>
    </rPh>
    <phoneticPr fontId="3"/>
  </si>
  <si>
    <t>（社）日本化学工業協会</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</si>
</sst>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0000"/>
    <numFmt numFmtId="179" formatCode="#.0"/>
    <numFmt numFmtId="180" formatCode="0000"/>
    <numFmt numFmtId="181" formatCode="##&quot;枚&quot;&quot;目&quot;"/>
  </numFmts>
  <fonts count="82"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color indexed="9"/>
      <name val="ＭＳ Ｐゴシック"/>
      <family val="3"/>
      <charset val="128"/>
    </font>
    <font>
      <sz val="11"/>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b/>
      <sz val="10"/>
      <name val="ＭＳ ゴシック"/>
      <family val="3"/>
      <charset val="128"/>
    </font>
    <font>
      <sz val="9"/>
      <color indexed="10"/>
      <name val="ＭＳ 明朝"/>
      <family val="1"/>
      <charset val="128"/>
    </font>
    <font>
      <sz val="10"/>
      <color indexed="10"/>
      <name val="ＭＳ 明朝"/>
      <family val="1"/>
      <charset val="128"/>
    </font>
    <font>
      <sz val="12"/>
      <name val="ＭＳ ゴシック"/>
      <family val="3"/>
      <charset val="128"/>
    </font>
    <font>
      <sz val="10"/>
      <name val="ＭＳ ゴシック"/>
      <family val="3"/>
      <charset val="128"/>
    </font>
    <font>
      <b/>
      <sz val="14"/>
      <name val="ＭＳ 明朝"/>
      <family val="1"/>
      <charset val="128"/>
    </font>
    <font>
      <sz val="10"/>
      <color indexed="8"/>
      <name val="ＭＳ ゴシック"/>
      <family val="3"/>
      <charset val="128"/>
    </font>
    <font>
      <u/>
      <sz val="10"/>
      <color indexed="14"/>
      <name val="ＭＳ Ｐゴシック"/>
      <family val="3"/>
      <charset val="128"/>
    </font>
    <font>
      <sz val="8"/>
      <name val="ＭＳ 明朝"/>
      <family val="1"/>
      <charset val="128"/>
    </font>
    <font>
      <sz val="10"/>
      <color indexed="9"/>
      <name val="ＭＳ 明朝"/>
      <family val="1"/>
      <charset val="128"/>
    </font>
    <font>
      <sz val="11"/>
      <color indexed="10"/>
      <name val="ＭＳ 明朝"/>
      <family val="1"/>
      <charset val="128"/>
    </font>
    <font>
      <sz val="6"/>
      <name val="ＭＳ 明朝"/>
      <family val="1"/>
      <charset val="128"/>
    </font>
    <font>
      <sz val="11"/>
      <color indexed="10"/>
      <name val="ＭＳ Ｐゴシック"/>
      <family val="3"/>
      <charset val="128"/>
    </font>
    <font>
      <u/>
      <sz val="8"/>
      <name val="ＭＳ ゴシック"/>
      <family val="3"/>
      <charset val="128"/>
    </font>
    <font>
      <sz val="10"/>
      <name val="ＭＳ 明朝"/>
      <family val="1"/>
      <charset val="128"/>
    </font>
    <font>
      <b/>
      <sz val="9"/>
      <name val="ＭＳ 明朝"/>
      <family val="1"/>
      <charset val="128"/>
    </font>
    <font>
      <b/>
      <sz val="10"/>
      <name val="ＭＳ 明朝"/>
      <family val="1"/>
      <charset val="128"/>
    </font>
    <font>
      <b/>
      <u/>
      <sz val="10"/>
      <name val="ＭＳ 明朝"/>
      <family val="1"/>
      <charset val="128"/>
    </font>
    <font>
      <sz val="18"/>
      <name val="ＭＳ Ｐゴシック"/>
      <family val="3"/>
      <charset val="128"/>
    </font>
    <font>
      <sz val="11"/>
      <name val="ＭＳ ゴシック"/>
      <family val="3"/>
      <charset val="128"/>
    </font>
    <font>
      <sz val="10"/>
      <color indexed="12"/>
      <name val="ＭＳ 明朝"/>
      <family val="1"/>
      <charset val="128"/>
    </font>
    <font>
      <b/>
      <sz val="11"/>
      <name val="ＭＳ ゴシック"/>
      <family val="3"/>
      <charset val="128"/>
    </font>
    <font>
      <b/>
      <sz val="12"/>
      <name val="ＭＳ ゴシック"/>
      <family val="3"/>
      <charset val="128"/>
    </font>
    <font>
      <sz val="10"/>
      <color indexed="8"/>
      <name val="ＭＳ Ｐゴシック"/>
      <family val="3"/>
      <charset val="128"/>
    </font>
    <font>
      <b/>
      <u/>
      <sz val="10"/>
      <name val="ＭＳ Ｐゴシック"/>
      <family val="3"/>
      <charset val="128"/>
    </font>
    <font>
      <u/>
      <sz val="10"/>
      <color indexed="12"/>
      <name val="ＭＳ 明朝"/>
      <family val="1"/>
      <charset val="128"/>
    </font>
    <font>
      <sz val="8"/>
      <name val="Century"/>
      <family val="1"/>
    </font>
    <font>
      <b/>
      <sz val="11"/>
      <color indexed="10"/>
      <name val="ＭＳ 明朝"/>
      <family val="1"/>
      <charset val="128"/>
    </font>
    <font>
      <b/>
      <sz val="11"/>
      <name val="ＭＳ 明朝"/>
      <family val="1"/>
      <charset val="128"/>
    </font>
    <font>
      <sz val="11"/>
      <name val="Century"/>
      <family val="1"/>
    </font>
    <font>
      <sz val="11"/>
      <name val="ＭＳ Ｐ明朝"/>
      <family val="1"/>
      <charset val="128"/>
    </font>
    <font>
      <b/>
      <u/>
      <sz val="11"/>
      <name val="ＭＳ 明朝"/>
      <family val="1"/>
      <charset val="128"/>
    </font>
    <font>
      <u/>
      <sz val="11"/>
      <name val="ＭＳ 明朝"/>
      <family val="1"/>
      <charset val="128"/>
    </font>
    <font>
      <sz val="10.5"/>
      <name val="ＭＳ 明朝"/>
      <family val="1"/>
      <charset val="128"/>
    </font>
    <font>
      <sz val="11"/>
      <color indexed="9"/>
      <name val="ＭＳ Ｐゴシック"/>
      <family val="3"/>
      <charset val="128"/>
    </font>
    <font>
      <b/>
      <u/>
      <sz val="11"/>
      <name val="ＭＳ ゴシック"/>
      <family val="3"/>
      <charset val="128"/>
    </font>
    <font>
      <b/>
      <sz val="11"/>
      <color indexed="10"/>
      <name val="ＭＳ Ｐ明朝"/>
      <family val="1"/>
      <charset val="128"/>
    </font>
    <font>
      <sz val="11"/>
      <color indexed="12"/>
      <name val="ＭＳ Ｐ明朝"/>
      <family val="1"/>
      <charset val="128"/>
    </font>
    <font>
      <b/>
      <sz val="14"/>
      <name val="ＭＳ ゴシック"/>
      <family val="3"/>
      <charset val="128"/>
    </font>
    <font>
      <sz val="10"/>
      <name val="ＭＳ 明朝"/>
      <family val="1"/>
      <charset val="128"/>
    </font>
    <font>
      <sz val="8"/>
      <color indexed="9"/>
      <name val="ＭＳ Ｐゴシック"/>
      <family val="3"/>
      <charset val="128"/>
    </font>
    <font>
      <sz val="8"/>
      <color indexed="12"/>
      <name val="ＭＳ 明朝"/>
      <family val="1"/>
      <charset val="128"/>
    </font>
    <font>
      <sz val="9"/>
      <color indexed="9"/>
      <name val="ＭＳ 明朝"/>
      <family val="1"/>
      <charset val="128"/>
    </font>
    <font>
      <sz val="9"/>
      <color rgb="FF000000"/>
      <name val="MS UI Gothic"/>
      <family val="3"/>
      <charset val="128"/>
    </font>
    <font>
      <sz val="12"/>
      <name val="ＭＳ 明朝"/>
      <family val="1"/>
      <charset val="128"/>
    </font>
    <font>
      <b/>
      <sz val="11"/>
      <color rgb="FFFF0000"/>
      <name val="ＭＳ 明朝"/>
      <family val="1"/>
      <charset val="128"/>
    </font>
    <font>
      <b/>
      <sz val="10"/>
      <color rgb="FF0000FF"/>
      <name val="ＭＳ 明朝"/>
      <family val="1"/>
      <charset val="128"/>
    </font>
    <font>
      <b/>
      <sz val="10"/>
      <color theme="1"/>
      <name val="ＭＳ 明朝"/>
      <family val="1"/>
      <charset val="128"/>
    </font>
    <font>
      <b/>
      <sz val="9"/>
      <color rgb="FFFF0000"/>
      <name val="ＭＳ Ｐゴシック"/>
      <family val="3"/>
      <charset val="128"/>
    </font>
    <font>
      <sz val="10"/>
      <color theme="0" tint="-0.249977111117893"/>
      <name val="ＭＳ 明朝"/>
      <family val="1"/>
      <charset val="128"/>
    </font>
    <font>
      <b/>
      <sz val="11"/>
      <color rgb="FF00B050"/>
      <name val="ＭＳ 明朝"/>
      <family val="1"/>
      <charset val="128"/>
    </font>
    <font>
      <b/>
      <sz val="12"/>
      <color rgb="FF00B050"/>
      <name val="ＭＳ 明朝"/>
      <family val="1"/>
      <charset val="128"/>
    </font>
    <font>
      <sz val="10"/>
      <color rgb="FFFF0000"/>
      <name val="ＭＳ 明朝"/>
      <family val="1"/>
      <charset val="128"/>
    </font>
    <font>
      <sz val="11"/>
      <color theme="1"/>
      <name val="ＭＳ 明朝"/>
      <family val="1"/>
      <charset val="128"/>
    </font>
    <font>
      <b/>
      <u/>
      <sz val="11"/>
      <color theme="1"/>
      <name val="ＭＳ 明朝"/>
      <family val="1"/>
      <charset val="128"/>
    </font>
    <font>
      <b/>
      <sz val="14"/>
      <color theme="1"/>
      <name val="ＭＳ ゴシック"/>
      <family val="3"/>
      <charset val="128"/>
    </font>
    <font>
      <sz val="8"/>
      <color theme="1"/>
      <name val="ＭＳ 明朝"/>
      <family val="1"/>
      <charset val="128"/>
    </font>
    <font>
      <sz val="10"/>
      <color theme="1"/>
      <name val="ＭＳ 明朝"/>
      <family val="1"/>
      <charset val="128"/>
    </font>
    <font>
      <b/>
      <sz val="12"/>
      <color theme="1"/>
      <name val="ＭＳ 明朝"/>
      <family val="1"/>
      <charset val="128"/>
    </font>
    <font>
      <u/>
      <sz val="11"/>
      <color theme="1"/>
      <name val="ＭＳ 明朝"/>
      <family val="1"/>
      <charset val="128"/>
    </font>
    <font>
      <sz val="10"/>
      <color theme="1"/>
      <name val="ＭＳ Ｐゴシック"/>
      <family val="3"/>
      <charset val="128"/>
    </font>
    <font>
      <sz val="10"/>
      <color rgb="FFFF0000"/>
      <name val="ＭＳ ゴシック"/>
      <family val="3"/>
      <charset val="128"/>
    </font>
    <font>
      <sz val="9"/>
      <color rgb="FFFF0000"/>
      <name val="ＭＳ 明朝"/>
      <family val="1"/>
      <charset val="128"/>
    </font>
    <font>
      <u/>
      <sz val="8"/>
      <name val="ＭＳ 明朝"/>
      <family val="1"/>
      <charset val="128"/>
    </font>
    <font>
      <u/>
      <sz val="8"/>
      <color theme="1"/>
      <name val="ＭＳ 明朝"/>
      <family val="1"/>
      <charset val="128"/>
    </font>
    <font>
      <b/>
      <sz val="12"/>
      <name val="ＭＳ 明朝"/>
      <family val="1"/>
      <charset val="128"/>
    </font>
    <font>
      <sz val="9"/>
      <color rgb="FF000000"/>
      <name val="Meiryo UI"/>
      <family val="3"/>
      <charset val="128"/>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1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right style="dotted">
        <color indexed="64"/>
      </right>
      <top/>
      <bottom/>
      <diagonal/>
    </border>
    <border>
      <left/>
      <right style="dotted">
        <color indexed="64"/>
      </right>
      <top style="medium">
        <color indexed="64"/>
      </top>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hair">
        <color indexed="64"/>
      </right>
      <top/>
      <bottom/>
      <diagonal/>
    </border>
    <border>
      <left style="medium">
        <color indexed="64"/>
      </left>
      <right style="thin">
        <color indexed="64"/>
      </right>
      <top style="thin">
        <color indexed="64"/>
      </top>
      <bottom/>
      <diagonal/>
    </border>
  </borders>
  <cellStyleXfs count="9">
    <xf numFmtId="0" fontId="0" fillId="0" borderId="0"/>
    <xf numFmtId="0" fontId="40" fillId="0" borderId="0" applyNumberFormat="0" applyFill="0" applyBorder="0" applyAlignment="0" applyProtection="0">
      <alignment vertical="top"/>
      <protection locked="0"/>
    </xf>
    <xf numFmtId="0" fontId="5" fillId="0" borderId="0">
      <alignment vertical="center"/>
    </xf>
    <xf numFmtId="0" fontId="5" fillId="0" borderId="0"/>
    <xf numFmtId="0" fontId="5" fillId="0" borderId="0"/>
    <xf numFmtId="0" fontId="1" fillId="0" borderId="0"/>
    <xf numFmtId="0" fontId="13" fillId="0" borderId="0"/>
    <xf numFmtId="0" fontId="1" fillId="0" borderId="0"/>
    <xf numFmtId="0" fontId="29" fillId="0" borderId="0"/>
  </cellStyleXfs>
  <cellXfs count="1150">
    <xf numFmtId="0" fontId="0" fillId="0" borderId="0" xfId="0"/>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0" fillId="0" borderId="0" xfId="0" applyAlignment="1">
      <alignment horizontal="center"/>
    </xf>
    <xf numFmtId="0" fontId="4" fillId="2" borderId="2" xfId="0" applyFont="1" applyFill="1" applyBorder="1" applyAlignment="1">
      <alignment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textRotation="255"/>
    </xf>
    <xf numFmtId="0" fontId="4" fillId="2" borderId="4" xfId="0" applyFont="1" applyFill="1" applyBorder="1" applyAlignment="1">
      <alignment horizontal="center" wrapText="1"/>
    </xf>
    <xf numFmtId="0" fontId="7" fillId="0" borderId="5" xfId="0" applyFont="1" applyBorder="1"/>
    <xf numFmtId="0" fontId="7" fillId="0" borderId="0" xfId="0" applyFont="1"/>
    <xf numFmtId="0" fontId="8" fillId="0" borderId="6" xfId="0" applyFont="1" applyBorder="1"/>
    <xf numFmtId="0" fontId="0" fillId="0" borderId="7" xfId="0" applyBorder="1"/>
    <xf numFmtId="0" fontId="7" fillId="0" borderId="8" xfId="0" applyFont="1" applyBorder="1"/>
    <xf numFmtId="0" fontId="8" fillId="0" borderId="9" xfId="0" applyFont="1" applyBorder="1"/>
    <xf numFmtId="0" fontId="0" fillId="0" borderId="8" xfId="0" applyBorder="1"/>
    <xf numFmtId="0" fontId="7" fillId="0" borderId="10" xfId="0" applyFont="1" applyBorder="1"/>
    <xf numFmtId="0" fontId="7" fillId="0" borderId="11" xfId="0" applyFont="1" applyBorder="1"/>
    <xf numFmtId="0" fontId="8" fillId="0" borderId="12" xfId="0" applyFont="1" applyBorder="1"/>
    <xf numFmtId="0" fontId="0" fillId="0" borderId="11" xfId="0" applyBorder="1"/>
    <xf numFmtId="0" fontId="5" fillId="2" borderId="4"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vertical="top"/>
    </xf>
    <xf numFmtId="0" fontId="5" fillId="2" borderId="14" xfId="0" applyFont="1" applyFill="1" applyBorder="1" applyAlignment="1">
      <alignment horizontal="left"/>
    </xf>
    <xf numFmtId="0" fontId="5" fillId="2" borderId="15" xfId="0" applyFont="1" applyFill="1" applyBorder="1" applyAlignment="1">
      <alignment horizontal="left"/>
    </xf>
    <xf numFmtId="49" fontId="5" fillId="2" borderId="4" xfId="0" applyNumberFormat="1" applyFont="1" applyFill="1" applyBorder="1" applyAlignment="1">
      <alignment horizontal="center"/>
    </xf>
    <xf numFmtId="0" fontId="5" fillId="0" borderId="0" xfId="0" applyFont="1"/>
    <xf numFmtId="0" fontId="5" fillId="2" borderId="16" xfId="0" applyFont="1" applyFill="1" applyBorder="1"/>
    <xf numFmtId="0" fontId="5" fillId="2" borderId="17" xfId="0" applyFont="1" applyFill="1" applyBorder="1"/>
    <xf numFmtId="0" fontId="5" fillId="2" borderId="18" xfId="0" applyFont="1" applyFill="1" applyBorder="1" applyAlignment="1">
      <alignment horizontal="center"/>
    </xf>
    <xf numFmtId="0" fontId="5" fillId="2" borderId="19" xfId="0" applyFont="1" applyFill="1" applyBorder="1" applyAlignment="1">
      <alignment vertical="top"/>
    </xf>
    <xf numFmtId="49" fontId="8" fillId="2" borderId="20" xfId="0" applyNumberFormat="1" applyFont="1" applyFill="1" applyBorder="1" applyAlignment="1">
      <alignment horizontal="center"/>
    </xf>
    <xf numFmtId="0" fontId="5" fillId="2" borderId="21" xfId="0" applyFont="1" applyFill="1" applyBorder="1" applyAlignment="1"/>
    <xf numFmtId="49" fontId="5" fillId="2" borderId="18" xfId="0" applyNumberFormat="1" applyFont="1" applyFill="1" applyBorder="1" applyAlignment="1">
      <alignment horizontal="center"/>
    </xf>
    <xf numFmtId="0" fontId="5" fillId="2" borderId="18" xfId="0" applyFont="1" applyFill="1" applyBorder="1" applyAlignment="1"/>
    <xf numFmtId="0" fontId="5" fillId="0" borderId="16" xfId="0" applyFont="1" applyBorder="1" applyAlignment="1"/>
    <xf numFmtId="176" fontId="5" fillId="2" borderId="5" xfId="0" applyNumberFormat="1" applyFont="1" applyFill="1" applyBorder="1" applyAlignment="1">
      <alignment horizontal="center"/>
    </xf>
    <xf numFmtId="0" fontId="5" fillId="0" borderId="22" xfId="0" applyFont="1" applyBorder="1" applyAlignment="1"/>
    <xf numFmtId="0" fontId="10" fillId="0" borderId="0" xfId="0" applyFont="1"/>
    <xf numFmtId="176" fontId="5" fillId="2" borderId="8" xfId="0" applyNumberFormat="1" applyFont="1" applyFill="1" applyBorder="1" applyAlignment="1">
      <alignment horizontal="center"/>
    </xf>
    <xf numFmtId="49" fontId="5" fillId="0" borderId="23" xfId="0" applyNumberFormat="1" applyFont="1" applyBorder="1"/>
    <xf numFmtId="49" fontId="5" fillId="0" borderId="24" xfId="0" applyNumberFormat="1" applyFont="1" applyBorder="1"/>
    <xf numFmtId="0" fontId="5" fillId="0" borderId="24" xfId="0" applyFont="1" applyBorder="1"/>
    <xf numFmtId="49" fontId="5" fillId="0" borderId="24" xfId="0" applyNumberFormat="1" applyFont="1" applyBorder="1" applyAlignment="1">
      <alignment horizontal="center"/>
    </xf>
    <xf numFmtId="0" fontId="5" fillId="0" borderId="25" xfId="0" applyFont="1" applyBorder="1"/>
    <xf numFmtId="49" fontId="0" fillId="0" borderId="0" xfId="0" applyNumberFormat="1" applyAlignment="1">
      <alignment horizontal="center"/>
    </xf>
    <xf numFmtId="0" fontId="10" fillId="0" borderId="2" xfId="0" applyFont="1" applyFill="1" applyBorder="1"/>
    <xf numFmtId="0" fontId="1" fillId="0" borderId="0" xfId="0" applyFont="1" applyFill="1" applyProtection="1"/>
    <xf numFmtId="49" fontId="0" fillId="0" borderId="0" xfId="0" applyNumberFormat="1"/>
    <xf numFmtId="0" fontId="11" fillId="0" borderId="0" xfId="0" applyFont="1"/>
    <xf numFmtId="0" fontId="0" fillId="0" borderId="0" xfId="0" applyAlignment="1">
      <alignment horizontal="left" vertical="center"/>
    </xf>
    <xf numFmtId="0" fontId="0" fillId="0" borderId="0" xfId="0" applyAlignment="1">
      <alignment horizontal="right"/>
    </xf>
    <xf numFmtId="177" fontId="5" fillId="0" borderId="0" xfId="0" quotePrefix="1" applyNumberFormat="1" applyFont="1" applyBorder="1" applyAlignment="1">
      <alignment horizontal="right"/>
    </xf>
    <xf numFmtId="0" fontId="0" fillId="0" borderId="0" xfId="0" quotePrefix="1" applyBorder="1"/>
    <xf numFmtId="0" fontId="0" fillId="0" borderId="0" xfId="0" applyBorder="1"/>
    <xf numFmtId="0" fontId="0" fillId="0" borderId="5" xfId="0" applyBorder="1"/>
    <xf numFmtId="0" fontId="4" fillId="2" borderId="1" xfId="0" applyFont="1" applyFill="1" applyBorder="1" applyAlignment="1">
      <alignment horizontal="center" vertical="top" textRotation="255"/>
    </xf>
    <xf numFmtId="0" fontId="10" fillId="0" borderId="26" xfId="0" applyFont="1" applyBorder="1"/>
    <xf numFmtId="0" fontId="5" fillId="2" borderId="20" xfId="0" applyFont="1" applyFill="1" applyBorder="1"/>
    <xf numFmtId="177" fontId="5" fillId="0" borderId="0" xfId="0" quotePrefix="1" applyNumberFormat="1" applyFont="1" applyBorder="1" applyAlignment="1"/>
    <xf numFmtId="0" fontId="0" fillId="0" borderId="19" xfId="0" applyFill="1" applyBorder="1"/>
    <xf numFmtId="0" fontId="0" fillId="0" borderId="27" xfId="0" applyBorder="1"/>
    <xf numFmtId="0" fontId="0" fillId="0" borderId="28" xfId="0" applyBorder="1"/>
    <xf numFmtId="0" fontId="1" fillId="0" borderId="0" xfId="5" applyFont="1" applyFill="1" applyBorder="1" applyAlignment="1" applyProtection="1">
      <alignment horizontal="center" vertical="center"/>
    </xf>
    <xf numFmtId="0" fontId="13" fillId="0" borderId="0" xfId="5" applyFont="1" applyFill="1" applyBorder="1" applyProtection="1"/>
    <xf numFmtId="0" fontId="0" fillId="0" borderId="29" xfId="0" applyBorder="1"/>
    <xf numFmtId="0" fontId="0" fillId="0" borderId="0" xfId="0" applyFill="1"/>
    <xf numFmtId="49" fontId="6" fillId="0" borderId="8" xfId="0" applyNumberFormat="1" applyFont="1" applyBorder="1"/>
    <xf numFmtId="49" fontId="6" fillId="0" borderId="11" xfId="0" applyNumberFormat="1" applyFont="1" applyBorder="1"/>
    <xf numFmtId="49" fontId="6" fillId="0" borderId="2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5" xfId="0" applyNumberFormat="1" applyFont="1" applyBorder="1" applyAlignment="1">
      <alignment horizontal="center"/>
    </xf>
    <xf numFmtId="49" fontId="6" fillId="0" borderId="27" xfId="0" applyNumberFormat="1" applyFont="1" applyBorder="1" applyAlignment="1">
      <alignment horizontal="center"/>
    </xf>
    <xf numFmtId="49" fontId="6" fillId="0" borderId="28" xfId="0" applyNumberFormat="1" applyFont="1" applyBorder="1" applyAlignment="1">
      <alignment horizontal="center"/>
    </xf>
    <xf numFmtId="49" fontId="6" fillId="0" borderId="8" xfId="0" applyNumberFormat="1" applyFont="1" applyBorder="1" applyAlignment="1">
      <alignment horizontal="center"/>
    </xf>
    <xf numFmtId="49" fontId="6" fillId="0" borderId="11" xfId="0" applyNumberFormat="1" applyFont="1" applyBorder="1" applyAlignment="1">
      <alignment horizontal="center"/>
    </xf>
    <xf numFmtId="0" fontId="14" fillId="0" borderId="0" xfId="5" applyFont="1" applyFill="1" applyBorder="1" applyAlignment="1" applyProtection="1">
      <alignment horizontal="center" vertical="center"/>
    </xf>
    <xf numFmtId="0" fontId="1" fillId="0" borderId="0" xfId="0" applyFont="1" applyFill="1" applyBorder="1" applyProtection="1"/>
    <xf numFmtId="0" fontId="1" fillId="0" borderId="0" xfId="0" applyFont="1"/>
    <xf numFmtId="0" fontId="1" fillId="0" borderId="0" xfId="5" applyFont="1" applyProtection="1"/>
    <xf numFmtId="49" fontId="1" fillId="0" borderId="0" xfId="5" applyNumberFormat="1" applyFont="1" applyProtection="1"/>
    <xf numFmtId="0" fontId="5" fillId="2" borderId="16" xfId="0" applyFont="1" applyFill="1" applyBorder="1" applyAlignment="1">
      <alignment horizontal="center"/>
    </xf>
    <xf numFmtId="0" fontId="5" fillId="0" borderId="39" xfId="0" applyNumberFormat="1" applyFont="1" applyBorder="1" applyAlignment="1"/>
    <xf numFmtId="0" fontId="5" fillId="0" borderId="24" xfId="0" applyNumberFormat="1" applyFont="1" applyBorder="1"/>
    <xf numFmtId="0" fontId="0" fillId="0" borderId="13" xfId="0" applyBorder="1"/>
    <xf numFmtId="0" fontId="4" fillId="0" borderId="0" xfId="0" applyFont="1" applyFill="1" applyBorder="1" applyAlignment="1">
      <alignment horizontal="center" vertical="top" textRotation="255"/>
    </xf>
    <xf numFmtId="0" fontId="4" fillId="0" borderId="0" xfId="0" applyFont="1" applyFill="1" applyBorder="1" applyAlignment="1">
      <alignment horizontal="center" wrapText="1"/>
    </xf>
    <xf numFmtId="0" fontId="8" fillId="0" borderId="0" xfId="0" applyFont="1" applyFill="1" applyBorder="1"/>
    <xf numFmtId="0" fontId="1" fillId="0" borderId="0" xfId="0" applyFont="1" applyFill="1" applyBorder="1"/>
    <xf numFmtId="0" fontId="8" fillId="0" borderId="41" xfId="0" applyFont="1" applyBorder="1"/>
    <xf numFmtId="0" fontId="0" fillId="0" borderId="22" xfId="0" applyBorder="1"/>
    <xf numFmtId="0" fontId="8" fillId="0" borderId="42" xfId="0" applyFont="1" applyBorder="1"/>
    <xf numFmtId="0" fontId="0" fillId="0" borderId="25" xfId="0" applyBorder="1"/>
    <xf numFmtId="0" fontId="8" fillId="0" borderId="43" xfId="0" applyFont="1" applyBorder="1"/>
    <xf numFmtId="0" fontId="0" fillId="0" borderId="44" xfId="0" applyBorder="1"/>
    <xf numFmtId="0" fontId="5" fillId="2" borderId="45" xfId="0" applyFont="1" applyFill="1" applyBorder="1" applyAlignment="1">
      <alignment horizontal="centerContinuous" vertical="center"/>
    </xf>
    <xf numFmtId="49" fontId="5" fillId="2" borderId="3" xfId="0" applyNumberFormat="1" applyFont="1" applyFill="1" applyBorder="1" applyAlignment="1">
      <alignment horizontal="centerContinuous" vertical="center"/>
    </xf>
    <xf numFmtId="49" fontId="5" fillId="0" borderId="22" xfId="0" applyNumberFormat="1" applyFont="1" applyBorder="1" applyAlignment="1"/>
    <xf numFmtId="49" fontId="5" fillId="0" borderId="25" xfId="0" applyNumberFormat="1" applyFont="1" applyBorder="1"/>
    <xf numFmtId="49" fontId="5" fillId="2" borderId="46" xfId="0" applyNumberFormat="1" applyFont="1" applyFill="1" applyBorder="1" applyAlignment="1">
      <alignment horizontal="centerContinuous" vertical="center"/>
    </xf>
    <xf numFmtId="14" fontId="12" fillId="0" borderId="22" xfId="0" applyNumberFormat="1" applyFont="1" applyBorder="1" applyAlignment="1"/>
    <xf numFmtId="0" fontId="12" fillId="0" borderId="5" xfId="0" applyFont="1" applyBorder="1"/>
    <xf numFmtId="14" fontId="12" fillId="0" borderId="8" xfId="0" applyNumberFormat="1" applyFont="1" applyBorder="1" applyAlignment="1"/>
    <xf numFmtId="14" fontId="12" fillId="0" borderId="25" xfId="0" applyNumberFormat="1" applyFont="1" applyBorder="1" applyAlignment="1"/>
    <xf numFmtId="0" fontId="12" fillId="0" borderId="25" xfId="0" applyFont="1" applyBorder="1"/>
    <xf numFmtId="0" fontId="1" fillId="2" borderId="0" xfId="0" applyFont="1" applyFill="1" applyProtection="1"/>
    <xf numFmtId="0" fontId="20" fillId="0" borderId="0" xfId="0" applyFont="1" applyFill="1" applyAlignment="1" applyProtection="1">
      <alignment vertical="center"/>
    </xf>
    <xf numFmtId="0" fontId="1" fillId="0" borderId="0" xfId="0" applyFont="1" applyFill="1" applyAlignment="1" applyProtection="1">
      <alignment horizontal="centerContinuous" vertical="center"/>
    </xf>
    <xf numFmtId="0" fontId="25" fillId="2" borderId="0" xfId="0" applyFont="1" applyFill="1" applyProtection="1"/>
    <xf numFmtId="0" fontId="0" fillId="2" borderId="0" xfId="0" applyFill="1"/>
    <xf numFmtId="0" fontId="14" fillId="0" borderId="0" xfId="5" applyFont="1" applyFill="1" applyProtection="1"/>
    <xf numFmtId="0" fontId="13" fillId="0" borderId="0" xfId="5" applyFont="1" applyFill="1" applyProtection="1"/>
    <xf numFmtId="0" fontId="16" fillId="0" borderId="0" xfId="5" applyFont="1" applyFill="1" applyBorder="1" applyAlignment="1" applyProtection="1">
      <alignment horizontal="center" vertical="center"/>
    </xf>
    <xf numFmtId="0" fontId="14" fillId="0" borderId="0" xfId="5" applyFont="1" applyFill="1" applyBorder="1" applyProtection="1"/>
    <xf numFmtId="0" fontId="1" fillId="0" borderId="24" xfId="0" applyFont="1" applyBorder="1" applyAlignment="1" applyProtection="1">
      <alignment horizontal="center" vertical="center"/>
    </xf>
    <xf numFmtId="49" fontId="1" fillId="3" borderId="47" xfId="0" applyNumberFormat="1" applyFont="1" applyFill="1" applyBorder="1" applyAlignment="1" applyProtection="1">
      <alignment vertical="center"/>
    </xf>
    <xf numFmtId="177" fontId="0" fillId="4" borderId="36" xfId="0" applyNumberFormat="1" applyFill="1" applyBorder="1" applyAlignment="1" applyProtection="1">
      <alignment horizontal="centerContinuous"/>
    </xf>
    <xf numFmtId="177" fontId="0" fillId="4" borderId="38" xfId="0" applyNumberFormat="1" applyFill="1" applyBorder="1" applyAlignment="1" applyProtection="1">
      <alignment horizontal="centerContinuous"/>
    </xf>
    <xf numFmtId="0" fontId="0" fillId="0" borderId="0" xfId="0" applyProtection="1"/>
    <xf numFmtId="0" fontId="1" fillId="3" borderId="47"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49" fontId="1" fillId="3" borderId="36" xfId="0" applyNumberFormat="1" applyFont="1" applyFill="1" applyBorder="1" applyAlignment="1" applyProtection="1">
      <alignment vertical="center"/>
    </xf>
    <xf numFmtId="49" fontId="1" fillId="3" borderId="23" xfId="0" applyNumberFormat="1" applyFont="1" applyFill="1" applyBorder="1" applyAlignment="1" applyProtection="1">
      <alignment vertical="center"/>
    </xf>
    <xf numFmtId="0" fontId="0" fillId="3" borderId="38" xfId="0" applyFill="1" applyBorder="1" applyProtection="1"/>
    <xf numFmtId="0" fontId="1" fillId="3" borderId="36" xfId="0" applyNumberFormat="1" applyFont="1" applyFill="1" applyBorder="1" applyAlignment="1" applyProtection="1">
      <alignment vertical="center"/>
    </xf>
    <xf numFmtId="49" fontId="1" fillId="3" borderId="38" xfId="0" applyNumberFormat="1" applyFont="1" applyFill="1" applyBorder="1" applyAlignment="1" applyProtection="1">
      <alignment vertical="center"/>
    </xf>
    <xf numFmtId="0" fontId="1" fillId="3" borderId="23" xfId="0" applyNumberFormat="1" applyFont="1" applyFill="1" applyBorder="1" applyAlignment="1" applyProtection="1">
      <alignment vertical="center"/>
    </xf>
    <xf numFmtId="0" fontId="1" fillId="0" borderId="38" xfId="0" applyFont="1" applyBorder="1" applyAlignment="1" applyProtection="1">
      <alignment horizontal="center" vertical="center"/>
    </xf>
    <xf numFmtId="49" fontId="14" fillId="0" borderId="38" xfId="0" applyNumberFormat="1" applyFont="1" applyBorder="1" applyAlignment="1" applyProtection="1">
      <alignment horizontal="center" vertical="center"/>
    </xf>
    <xf numFmtId="49" fontId="14" fillId="5" borderId="47" xfId="0" applyNumberFormat="1" applyFont="1" applyFill="1" applyBorder="1" applyAlignment="1" applyProtection="1">
      <alignment horizontal="center" vertical="center"/>
    </xf>
    <xf numFmtId="49" fontId="14" fillId="0" borderId="24" xfId="0" applyNumberFormat="1" applyFont="1" applyBorder="1" applyAlignment="1" applyProtection="1">
      <alignment horizontal="center" vertical="center"/>
    </xf>
    <xf numFmtId="49" fontId="14" fillId="0" borderId="0" xfId="0" applyNumberFormat="1" applyFont="1" applyAlignment="1" applyProtection="1">
      <alignment horizontal="center" vertical="center"/>
    </xf>
    <xf numFmtId="0" fontId="14" fillId="0" borderId="51" xfId="0" applyFont="1" applyBorder="1" applyAlignment="1" applyProtection="1">
      <alignment horizontal="center" vertical="top"/>
    </xf>
    <xf numFmtId="49" fontId="14" fillId="0" borderId="38" xfId="0" applyNumberFormat="1" applyFont="1" applyBorder="1" applyAlignment="1" applyProtection="1">
      <alignment horizontal="center" vertical="top"/>
    </xf>
    <xf numFmtId="49" fontId="14" fillId="5" borderId="49" xfId="0" applyNumberFormat="1" applyFont="1" applyFill="1" applyBorder="1" applyAlignment="1" applyProtection="1">
      <alignment horizontal="center" vertical="top" wrapText="1"/>
    </xf>
    <xf numFmtId="0" fontId="14" fillId="0" borderId="24" xfId="0" applyFont="1" applyBorder="1" applyAlignment="1" applyProtection="1">
      <alignment horizontal="center" vertical="top" wrapText="1"/>
    </xf>
    <xf numFmtId="0" fontId="14" fillId="0" borderId="0" xfId="0" applyFont="1" applyAlignment="1" applyProtection="1">
      <alignment horizontal="center" vertical="top"/>
    </xf>
    <xf numFmtId="0" fontId="14" fillId="0" borderId="51" xfId="0" applyFont="1" applyBorder="1" applyProtection="1"/>
    <xf numFmtId="49" fontId="1" fillId="0" borderId="38" xfId="0" applyNumberFormat="1" applyFont="1" applyBorder="1" applyProtection="1"/>
    <xf numFmtId="178" fontId="1" fillId="5" borderId="38" xfId="0" applyNumberFormat="1" applyFont="1" applyFill="1" applyBorder="1" applyProtection="1"/>
    <xf numFmtId="179" fontId="1" fillId="0" borderId="24" xfId="0" applyNumberFormat="1" applyFont="1" applyBorder="1" applyProtection="1"/>
    <xf numFmtId="0" fontId="14" fillId="0" borderId="51" xfId="0" applyFont="1" applyBorder="1" applyAlignment="1" applyProtection="1">
      <alignment wrapText="1"/>
    </xf>
    <xf numFmtId="179" fontId="1" fillId="0" borderId="49" xfId="0" applyNumberFormat="1" applyFont="1" applyBorder="1" applyProtection="1"/>
    <xf numFmtId="49" fontId="0" fillId="0" borderId="0" xfId="0" applyNumberFormat="1" applyProtection="1"/>
    <xf numFmtId="3" fontId="0" fillId="0" borderId="0" xfId="0" applyNumberFormat="1" applyAlignment="1">
      <alignment wrapText="1"/>
    </xf>
    <xf numFmtId="3" fontId="0" fillId="0" borderId="0" xfId="0" applyNumberFormat="1"/>
    <xf numFmtId="0" fontId="0" fillId="0" borderId="45" xfId="0" applyNumberFormat="1" applyFill="1" applyBorder="1" applyAlignment="1"/>
    <xf numFmtId="0" fontId="0" fillId="0" borderId="46" xfId="0" applyNumberFormat="1" applyFill="1" applyBorder="1" applyAlignment="1"/>
    <xf numFmtId="0" fontId="0" fillId="0" borderId="26" xfId="0" applyNumberFormat="1" applyFill="1" applyBorder="1" applyAlignment="1"/>
    <xf numFmtId="0" fontId="0" fillId="0" borderId="13" xfId="0" applyNumberFormat="1" applyFill="1" applyBorder="1" applyAlignment="1"/>
    <xf numFmtId="0" fontId="0" fillId="0" borderId="1" xfId="0" applyNumberFormat="1" applyFill="1" applyBorder="1" applyAlignment="1"/>
    <xf numFmtId="0" fontId="0" fillId="0" borderId="26" xfId="0" applyNumberFormat="1" applyFill="1" applyBorder="1" applyAlignment="1">
      <alignment vertical="top"/>
    </xf>
    <xf numFmtId="0" fontId="0" fillId="0" borderId="13" xfId="0" applyNumberFormat="1" applyFill="1" applyBorder="1" applyAlignment="1">
      <alignment vertical="top"/>
    </xf>
    <xf numFmtId="0" fontId="0" fillId="0" borderId="4" xfId="0" applyNumberFormat="1" applyFill="1" applyBorder="1" applyAlignment="1">
      <alignment horizontal="left" vertical="top" wrapText="1"/>
    </xf>
    <xf numFmtId="0" fontId="0" fillId="0" borderId="26" xfId="0" applyNumberFormat="1" applyFill="1" applyBorder="1" applyAlignment="1">
      <alignment horizontal="left"/>
    </xf>
    <xf numFmtId="0" fontId="0" fillId="0" borderId="13" xfId="0" applyNumberFormat="1" applyFill="1" applyBorder="1" applyAlignment="1">
      <alignment horizontal="left"/>
    </xf>
    <xf numFmtId="0" fontId="0" fillId="0" borderId="1" xfId="0" applyNumberFormat="1" applyFill="1" applyBorder="1" applyAlignment="1">
      <alignment horizontal="left"/>
    </xf>
    <xf numFmtId="0" fontId="0" fillId="0" borderId="26" xfId="0" applyNumberFormat="1" applyFill="1" applyBorder="1" applyAlignment="1">
      <alignment horizontal="center"/>
    </xf>
    <xf numFmtId="0" fontId="0" fillId="0" borderId="4" xfId="0" applyNumberFormat="1" applyFill="1" applyBorder="1" applyAlignment="1"/>
    <xf numFmtId="0" fontId="0" fillId="0" borderId="0" xfId="0" applyNumberFormat="1" applyFill="1" applyAlignment="1"/>
    <xf numFmtId="0" fontId="0" fillId="0" borderId="18" xfId="0" applyNumberFormat="1" applyFill="1" applyBorder="1" applyAlignment="1">
      <alignment horizontal="right" vertical="center"/>
    </xf>
    <xf numFmtId="0" fontId="0" fillId="0" borderId="3" xfId="0" applyNumberFormat="1" applyFill="1" applyBorder="1" applyAlignment="1">
      <alignment horizontal="left" vertical="top"/>
    </xf>
    <xf numFmtId="0" fontId="0" fillId="0" borderId="52" xfId="0" applyNumberFormat="1" applyFill="1" applyBorder="1" applyAlignment="1"/>
    <xf numFmtId="0" fontId="0" fillId="0" borderId="29" xfId="0" applyNumberFormat="1" applyFill="1" applyBorder="1" applyAlignment="1"/>
    <xf numFmtId="0" fontId="0" fillId="0" borderId="17" xfId="0" applyNumberFormat="1" applyFill="1" applyBorder="1" applyAlignment="1"/>
    <xf numFmtId="0" fontId="0" fillId="0" borderId="16" xfId="0" applyNumberFormat="1" applyFill="1" applyBorder="1" applyAlignment="1">
      <alignment horizontal="center"/>
    </xf>
    <xf numFmtId="0" fontId="0" fillId="0" borderId="52" xfId="0" applyNumberFormat="1" applyFill="1" applyBorder="1" applyAlignment="1">
      <alignment horizontal="center"/>
    </xf>
    <xf numFmtId="0" fontId="0" fillId="0" borderId="29" xfId="0" applyNumberFormat="1" applyFill="1" applyBorder="1" applyAlignment="1">
      <alignment horizont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12" fillId="0" borderId="18" xfId="0" applyNumberFormat="1" applyFont="1" applyFill="1" applyBorder="1" applyAlignment="1">
      <alignment horizontal="right" vertical="center"/>
    </xf>
    <xf numFmtId="0" fontId="0" fillId="0" borderId="53" xfId="0" quotePrefix="1" applyNumberFormat="1" applyFill="1" applyBorder="1" applyAlignment="1">
      <alignment horizontal="center"/>
    </xf>
    <xf numFmtId="0" fontId="0" fillId="0" borderId="48" xfId="0" applyNumberFormat="1" applyFill="1" applyBorder="1" applyAlignment="1">
      <alignment horizontal="center"/>
    </xf>
    <xf numFmtId="0" fontId="0" fillId="0" borderId="54" xfId="0" quotePrefix="1" applyNumberFormat="1" applyFill="1" applyBorder="1" applyAlignment="1">
      <alignment horizontal="center"/>
    </xf>
    <xf numFmtId="0" fontId="0" fillId="0" borderId="48" xfId="0" quotePrefix="1" applyNumberFormat="1" applyFill="1" applyBorder="1" applyAlignment="1">
      <alignment horizontal="center"/>
    </xf>
    <xf numFmtId="0" fontId="0" fillId="0" borderId="4" xfId="0" quotePrefix="1" applyNumberFormat="1" applyFill="1" applyBorder="1" applyAlignment="1">
      <alignment horizontal="center"/>
    </xf>
    <xf numFmtId="0" fontId="0" fillId="0" borderId="55" xfId="0" applyNumberFormat="1" applyFill="1" applyBorder="1" applyAlignment="1">
      <alignment horizontal="center"/>
    </xf>
    <xf numFmtId="0" fontId="0" fillId="0" borderId="56" xfId="0" applyNumberFormat="1" applyFill="1" applyBorder="1" applyAlignment="1">
      <alignment horizontal="center"/>
    </xf>
    <xf numFmtId="0" fontId="0" fillId="0" borderId="57" xfId="0" applyNumberFormat="1" applyFill="1" applyBorder="1" applyAlignment="1">
      <alignment horizontal="center"/>
    </xf>
    <xf numFmtId="0" fontId="0" fillId="0" borderId="3" xfId="0" applyNumberFormat="1" applyFill="1" applyBorder="1" applyAlignment="1">
      <alignment horizontal="center"/>
    </xf>
    <xf numFmtId="0" fontId="0" fillId="0" borderId="45" xfId="0" applyNumberFormat="1" applyFill="1" applyBorder="1" applyAlignment="1">
      <alignment horizontal="center"/>
    </xf>
    <xf numFmtId="0" fontId="0" fillId="0" borderId="46" xfId="0" applyNumberFormat="1" applyFill="1" applyBorder="1" applyAlignment="1">
      <alignment horizontal="center"/>
    </xf>
    <xf numFmtId="0" fontId="0" fillId="0" borderId="58" xfId="0" applyNumberFormat="1" applyFill="1" applyBorder="1" applyAlignment="1">
      <alignment horizontal="center"/>
    </xf>
    <xf numFmtId="0" fontId="0" fillId="0" borderId="53" xfId="0" applyNumberFormat="1" applyFill="1" applyBorder="1" applyAlignment="1">
      <alignment horizontal="center"/>
    </xf>
    <xf numFmtId="0" fontId="0" fillId="0" borderId="54" xfId="0" applyNumberFormat="1" applyFill="1" applyBorder="1" applyAlignment="1">
      <alignment horizontal="center"/>
    </xf>
    <xf numFmtId="0" fontId="0" fillId="0" borderId="20" xfId="0" applyNumberFormat="1" applyFill="1" applyBorder="1" applyAlignment="1">
      <alignment horizontal="center"/>
    </xf>
    <xf numFmtId="0" fontId="0" fillId="0" borderId="31" xfId="0" applyNumberFormat="1" applyFill="1" applyBorder="1" applyAlignment="1">
      <alignment horizontal="center"/>
    </xf>
    <xf numFmtId="0" fontId="1" fillId="0" borderId="48" xfId="0" applyNumberFormat="1" applyFont="1" applyFill="1" applyBorder="1" applyAlignment="1">
      <alignment horizontal="center"/>
    </xf>
    <xf numFmtId="0" fontId="0" fillId="0" borderId="0" xfId="0" applyNumberFormat="1" applyFill="1" applyBorder="1" applyAlignment="1">
      <alignment horizontal="center"/>
    </xf>
    <xf numFmtId="0" fontId="1" fillId="0" borderId="54" xfId="0" applyNumberFormat="1" applyFont="1" applyFill="1" applyBorder="1" applyAlignment="1">
      <alignment horizontal="center"/>
    </xf>
    <xf numFmtId="0" fontId="1" fillId="0" borderId="18" xfId="0" applyNumberFormat="1" applyFont="1" applyFill="1" applyBorder="1" applyAlignment="1">
      <alignment horizontal="center"/>
    </xf>
    <xf numFmtId="0" fontId="7" fillId="0" borderId="11" xfId="0" applyNumberFormat="1" applyFont="1" applyFill="1" applyBorder="1" applyAlignment="1">
      <alignment horizontal="center"/>
    </xf>
    <xf numFmtId="0" fontId="0" fillId="0" borderId="59" xfId="0" applyNumberFormat="1" applyFill="1" applyBorder="1" applyAlignment="1">
      <alignment horizontal="center"/>
    </xf>
    <xf numFmtId="0" fontId="0" fillId="0" borderId="60" xfId="0" applyNumberFormat="1" applyFill="1" applyBorder="1" applyAlignment="1">
      <alignment horizontal="center"/>
    </xf>
    <xf numFmtId="0" fontId="0" fillId="0" borderId="61" xfId="0" applyNumberFormat="1" applyFill="1" applyBorder="1" applyAlignment="1">
      <alignment horizontal="center"/>
    </xf>
    <xf numFmtId="0" fontId="0" fillId="0" borderId="62" xfId="0" applyNumberFormat="1" applyFill="1" applyBorder="1" applyAlignment="1">
      <alignment horizontal="center"/>
    </xf>
    <xf numFmtId="0" fontId="5" fillId="0" borderId="14" xfId="0" applyNumberFormat="1" applyFont="1" applyFill="1" applyBorder="1" applyAlignment="1">
      <alignment vertical="center"/>
    </xf>
    <xf numFmtId="0" fontId="5" fillId="0" borderId="41" xfId="0" applyNumberFormat="1" applyFont="1" applyFill="1" applyBorder="1" applyAlignment="1">
      <alignment vertical="center"/>
    </xf>
    <xf numFmtId="0" fontId="5" fillId="0" borderId="39" xfId="0" applyNumberFormat="1" applyFont="1" applyFill="1" applyBorder="1" applyAlignment="1">
      <alignment vertical="center"/>
    </xf>
    <xf numFmtId="0" fontId="5" fillId="0" borderId="22" xfId="0" applyNumberFormat="1" applyFont="1" applyFill="1" applyBorder="1" applyAlignment="1">
      <alignment vertical="center"/>
    </xf>
    <xf numFmtId="0" fontId="6" fillId="0" borderId="41" xfId="0" applyNumberFormat="1" applyFont="1" applyFill="1" applyBorder="1" applyAlignment="1">
      <alignment vertical="center"/>
    </xf>
    <xf numFmtId="0" fontId="6" fillId="0" borderId="39" xfId="0" applyNumberFormat="1" applyFont="1" applyFill="1" applyBorder="1" applyAlignment="1">
      <alignment vertical="center"/>
    </xf>
    <xf numFmtId="0" fontId="6" fillId="0" borderId="22" xfId="0" applyNumberFormat="1" applyFont="1" applyFill="1" applyBorder="1" applyAlignment="1">
      <alignment vertical="center"/>
    </xf>
    <xf numFmtId="0" fontId="8" fillId="0" borderId="22" xfId="0" applyNumberFormat="1" applyFont="1" applyFill="1" applyBorder="1" applyAlignment="1">
      <alignment vertical="center"/>
    </xf>
    <xf numFmtId="0" fontId="10" fillId="0" borderId="0" xfId="0" applyNumberFormat="1" applyFont="1" applyFill="1" applyAlignment="1"/>
    <xf numFmtId="0" fontId="10" fillId="0" borderId="8" xfId="0" applyNumberFormat="1" applyFont="1" applyFill="1" applyBorder="1" applyAlignment="1">
      <alignment horizontal="center"/>
    </xf>
    <xf numFmtId="0" fontId="5" fillId="0" borderId="42" xfId="0" applyNumberFormat="1" applyFont="1" applyFill="1" applyBorder="1" applyAlignment="1">
      <alignment vertical="center"/>
    </xf>
    <xf numFmtId="0" fontId="5" fillId="0" borderId="25" xfId="0" applyNumberFormat="1" applyFont="1" applyFill="1" applyBorder="1" applyAlignment="1"/>
    <xf numFmtId="0" fontId="5" fillId="0" borderId="42" xfId="0" applyNumberFormat="1" applyFont="1" applyFill="1" applyBorder="1" applyAlignment="1"/>
    <xf numFmtId="0" fontId="5" fillId="0" borderId="24" xfId="0" applyNumberFormat="1" applyFont="1" applyFill="1" applyBorder="1" applyAlignment="1"/>
    <xf numFmtId="0" fontId="5" fillId="0" borderId="38" xfId="0" applyNumberFormat="1" applyFont="1" applyFill="1" applyBorder="1" applyAlignment="1"/>
    <xf numFmtId="0" fontId="5" fillId="0" borderId="8" xfId="0" applyNumberFormat="1" applyFont="1" applyFill="1" applyBorder="1" applyAlignment="1"/>
    <xf numFmtId="0" fontId="5" fillId="0" borderId="24" xfId="0" applyNumberFormat="1" applyFont="1" applyFill="1" applyBorder="1" applyAlignment="1">
      <alignment vertical="center"/>
    </xf>
    <xf numFmtId="0" fontId="5" fillId="0" borderId="25" xfId="0" applyNumberFormat="1" applyFont="1" applyFill="1" applyBorder="1" applyAlignment="1">
      <alignment vertical="center"/>
    </xf>
    <xf numFmtId="0" fontId="6" fillId="0" borderId="42" xfId="0" applyNumberFormat="1" applyFont="1" applyFill="1" applyBorder="1" applyAlignment="1">
      <alignment vertical="center"/>
    </xf>
    <xf numFmtId="0" fontId="6" fillId="0" borderId="24" xfId="0" applyNumberFormat="1" applyFont="1" applyFill="1" applyBorder="1" applyAlignment="1">
      <alignment vertical="center"/>
    </xf>
    <xf numFmtId="0" fontId="6" fillId="0" borderId="25" xfId="0" applyNumberFormat="1" applyFont="1" applyFill="1" applyBorder="1" applyAlignment="1">
      <alignment vertical="center"/>
    </xf>
    <xf numFmtId="0" fontId="8" fillId="0" borderId="25" xfId="0" applyNumberFormat="1"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xf numFmtId="0" fontId="5" fillId="0" borderId="64" xfId="0" applyNumberFormat="1" applyFont="1" applyFill="1" applyBorder="1" applyAlignment="1"/>
    <xf numFmtId="0" fontId="5" fillId="0" borderId="49" xfId="0" applyNumberFormat="1" applyFont="1" applyFill="1" applyBorder="1" applyAlignment="1"/>
    <xf numFmtId="0" fontId="5" fillId="0" borderId="34" xfId="0" applyNumberFormat="1" applyFont="1" applyFill="1" applyBorder="1" applyAlignment="1"/>
    <xf numFmtId="0" fontId="5" fillId="0" borderId="7" xfId="0" applyNumberFormat="1" applyFont="1" applyFill="1" applyBorder="1" applyAlignment="1"/>
    <xf numFmtId="0" fontId="5" fillId="0" borderId="25" xfId="0" applyNumberFormat="1" applyFont="1" applyFill="1" applyBorder="1" applyAlignment="1">
      <alignment horizont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0" fontId="5" fillId="0" borderId="49" xfId="0" applyNumberFormat="1" applyFont="1" applyFill="1" applyBorder="1" applyAlignment="1">
      <alignment vertical="center"/>
    </xf>
    <xf numFmtId="0" fontId="5" fillId="0" borderId="65" xfId="0" applyNumberFormat="1" applyFont="1" applyFill="1" applyBorder="1" applyAlignment="1">
      <alignment vertical="center"/>
    </xf>
    <xf numFmtId="0" fontId="6" fillId="0" borderId="64" xfId="0" applyNumberFormat="1" applyFont="1" applyFill="1" applyBorder="1" applyAlignment="1">
      <alignment vertical="center"/>
    </xf>
    <xf numFmtId="0" fontId="6" fillId="0" borderId="49" xfId="0" applyNumberFormat="1" applyFont="1" applyFill="1" applyBorder="1" applyAlignment="1">
      <alignment vertical="center"/>
    </xf>
    <xf numFmtId="0" fontId="6" fillId="0" borderId="65" xfId="0" applyNumberFormat="1" applyFont="1" applyFill="1" applyBorder="1" applyAlignment="1">
      <alignment vertical="center"/>
    </xf>
    <xf numFmtId="0" fontId="8" fillId="0" borderId="65" xfId="0" applyNumberFormat="1" applyFont="1" applyFill="1" applyBorder="1" applyAlignment="1">
      <alignment vertical="center"/>
    </xf>
    <xf numFmtId="49" fontId="0" fillId="0" borderId="45" xfId="0" applyNumberFormat="1" applyFill="1" applyBorder="1" applyAlignment="1"/>
    <xf numFmtId="49" fontId="0" fillId="0" borderId="48" xfId="0" applyNumberFormat="1" applyFill="1" applyBorder="1" applyAlignment="1">
      <alignment horizontal="center"/>
    </xf>
    <xf numFmtId="49" fontId="0" fillId="0" borderId="60" xfId="0" applyNumberFormat="1" applyFill="1" applyBorder="1" applyAlignment="1">
      <alignment horizontal="center"/>
    </xf>
    <xf numFmtId="49" fontId="8" fillId="0" borderId="24" xfId="0" applyNumberFormat="1" applyFont="1" applyFill="1" applyBorder="1" applyAlignment="1">
      <alignment vertical="center"/>
    </xf>
    <xf numFmtId="49" fontId="8" fillId="0" borderId="49" xfId="0" applyNumberFormat="1" applyFont="1" applyFill="1" applyBorder="1" applyAlignment="1">
      <alignment vertical="center"/>
    </xf>
    <xf numFmtId="49" fontId="8" fillId="0" borderId="36" xfId="0" applyNumberFormat="1" applyFont="1" applyFill="1" applyBorder="1" applyAlignment="1">
      <alignment vertical="center"/>
    </xf>
    <xf numFmtId="49" fontId="8" fillId="0" borderId="0" xfId="0" applyNumberFormat="1" applyFont="1" applyFill="1" applyAlignment="1">
      <alignment horizontal="center"/>
    </xf>
    <xf numFmtId="0" fontId="4" fillId="2" borderId="1" xfId="7" applyFont="1" applyFill="1" applyBorder="1"/>
    <xf numFmtId="0" fontId="4" fillId="2" borderId="4" xfId="7" applyFont="1" applyFill="1" applyBorder="1" applyAlignment="1">
      <alignment horizontal="center" wrapText="1"/>
    </xf>
    <xf numFmtId="49" fontId="6" fillId="0" borderId="14" xfId="7" quotePrefix="1" applyNumberFormat="1" applyFont="1" applyBorder="1"/>
    <xf numFmtId="0" fontId="7" fillId="0" borderId="5" xfId="7" applyFont="1" applyBorder="1"/>
    <xf numFmtId="49" fontId="6" fillId="0" borderId="9" xfId="7" quotePrefix="1" applyNumberFormat="1" applyFont="1" applyBorder="1"/>
    <xf numFmtId="0" fontId="7" fillId="0" borderId="8" xfId="7" applyFont="1" applyBorder="1"/>
    <xf numFmtId="49" fontId="6" fillId="0" borderId="9" xfId="7" applyNumberFormat="1" applyFont="1" applyBorder="1"/>
    <xf numFmtId="0" fontId="12" fillId="0" borderId="8" xfId="7" applyFont="1" applyBorder="1"/>
    <xf numFmtId="0" fontId="7" fillId="0" borderId="7" xfId="7" applyFont="1" applyBorder="1"/>
    <xf numFmtId="49" fontId="6" fillId="0" borderId="12" xfId="7" applyNumberFormat="1" applyFont="1" applyBorder="1"/>
    <xf numFmtId="0" fontId="7" fillId="0" borderId="11" xfId="7" applyFont="1" applyBorder="1"/>
    <xf numFmtId="0" fontId="12" fillId="0" borderId="0" xfId="7" applyFont="1"/>
    <xf numFmtId="0" fontId="25" fillId="2" borderId="0" xfId="0" applyFont="1" applyFill="1" applyAlignment="1" applyProtection="1">
      <alignment vertical="top"/>
    </xf>
    <xf numFmtId="0" fontId="17" fillId="0" borderId="60" xfId="0" applyNumberFormat="1" applyFont="1" applyFill="1" applyBorder="1" applyAlignment="1">
      <alignment horizontal="center"/>
    </xf>
    <xf numFmtId="0" fontId="17" fillId="0" borderId="54" xfId="0" applyNumberFormat="1" applyFont="1" applyFill="1" applyBorder="1" applyAlignment="1">
      <alignment horizontal="center"/>
    </xf>
    <xf numFmtId="0" fontId="8" fillId="0" borderId="42" xfId="0" applyFont="1" applyFill="1" applyBorder="1"/>
    <xf numFmtId="0" fontId="0" fillId="0" borderId="25" xfId="0" applyFill="1" applyBorder="1"/>
    <xf numFmtId="0" fontId="14" fillId="0" borderId="37" xfId="0" applyFont="1" applyFill="1" applyBorder="1" applyAlignment="1" applyProtection="1">
      <alignment horizontal="centerContinuous" vertical="center"/>
    </xf>
    <xf numFmtId="0" fontId="14" fillId="0" borderId="40" xfId="0" applyFont="1" applyFill="1" applyBorder="1" applyAlignment="1" applyProtection="1">
      <alignment horizontal="centerContinuous" vertical="center"/>
    </xf>
    <xf numFmtId="0" fontId="14" fillId="0" borderId="50" xfId="0" applyFont="1" applyFill="1" applyBorder="1" applyAlignment="1" applyProtection="1">
      <alignment horizontal="centerContinuous" vertical="center"/>
    </xf>
    <xf numFmtId="0" fontId="14" fillId="0" borderId="34" xfId="0" applyFont="1" applyFill="1" applyBorder="1" applyAlignment="1" applyProtection="1">
      <alignment horizontal="centerContinuous" vertical="center"/>
    </xf>
    <xf numFmtId="0" fontId="14" fillId="0" borderId="30" xfId="0" applyFont="1" applyFill="1" applyBorder="1" applyAlignment="1" applyProtection="1">
      <alignment horizontal="centerContinuous" vertical="center"/>
    </xf>
    <xf numFmtId="0" fontId="14" fillId="0" borderId="33" xfId="0" applyFont="1" applyFill="1" applyBorder="1" applyAlignment="1" applyProtection="1">
      <alignment horizontal="centerContinuous" vertical="center"/>
    </xf>
    <xf numFmtId="0" fontId="1" fillId="2" borderId="0" xfId="0" applyFont="1" applyFill="1" applyAlignment="1" applyProtection="1">
      <alignment vertical="center"/>
    </xf>
    <xf numFmtId="176" fontId="5" fillId="0" borderId="41" xfId="0" applyNumberFormat="1" applyFont="1" applyFill="1" applyBorder="1" applyAlignment="1">
      <alignment horizontal="center"/>
    </xf>
    <xf numFmtId="176" fontId="5" fillId="0" borderId="22" xfId="0" applyNumberFormat="1" applyFont="1" applyFill="1" applyBorder="1" applyAlignment="1">
      <alignment horizontal="center"/>
    </xf>
    <xf numFmtId="176" fontId="5" fillId="0" borderId="42" xfId="0" applyNumberFormat="1" applyFont="1" applyFill="1" applyBorder="1" applyAlignment="1">
      <alignment horizontal="center"/>
    </xf>
    <xf numFmtId="176" fontId="5" fillId="0" borderId="25" xfId="0" applyNumberFormat="1" applyFont="1" applyFill="1" applyBorder="1" applyAlignment="1">
      <alignment horizontal="center"/>
    </xf>
    <xf numFmtId="0" fontId="0" fillId="0" borderId="14" xfId="0" applyBorder="1"/>
    <xf numFmtId="0" fontId="0" fillId="0" borderId="9" xfId="0" applyBorder="1"/>
    <xf numFmtId="0" fontId="0" fillId="0" borderId="12" xfId="0" applyBorder="1"/>
    <xf numFmtId="49" fontId="6" fillId="0" borderId="10" xfId="0" applyNumberFormat="1" applyFont="1" applyBorder="1" applyAlignment="1">
      <alignment horizontal="center"/>
    </xf>
    <xf numFmtId="0" fontId="0" fillId="3" borderId="23" xfId="0" applyFill="1" applyBorder="1" applyProtection="1"/>
    <xf numFmtId="0" fontId="17" fillId="0" borderId="61" xfId="0" applyNumberFormat="1" applyFont="1" applyFill="1" applyBorder="1" applyAlignment="1">
      <alignment horizontal="center"/>
    </xf>
    <xf numFmtId="0" fontId="17" fillId="0" borderId="59" xfId="0" applyNumberFormat="1" applyFont="1" applyFill="1" applyBorder="1" applyAlignment="1">
      <alignment horizontal="center"/>
    </xf>
    <xf numFmtId="3" fontId="14" fillId="0" borderId="24" xfId="0" applyNumberFormat="1" applyFont="1" applyBorder="1" applyAlignment="1" applyProtection="1">
      <alignment horizontal="center" vertical="center"/>
    </xf>
    <xf numFmtId="3" fontId="1" fillId="4" borderId="24" xfId="0" applyNumberFormat="1" applyFont="1" applyFill="1" applyBorder="1" applyProtection="1"/>
    <xf numFmtId="0" fontId="13" fillId="0" borderId="0" xfId="5" applyFont="1" applyFill="1" applyBorder="1" applyAlignment="1" applyProtection="1">
      <alignment horizontal="center"/>
    </xf>
    <xf numFmtId="0" fontId="13" fillId="0" borderId="0" xfId="3" applyFont="1" applyFill="1"/>
    <xf numFmtId="0" fontId="13" fillId="0" borderId="0" xfId="3" applyFont="1" applyFill="1" applyBorder="1" applyAlignment="1">
      <alignment horizontal="center" vertical="center"/>
    </xf>
    <xf numFmtId="0" fontId="1" fillId="0" borderId="0" xfId="3" applyFont="1" applyFill="1" applyBorder="1" applyAlignment="1">
      <alignment horizontal="left" vertical="center"/>
    </xf>
    <xf numFmtId="0" fontId="13" fillId="0" borderId="0" xfId="3" applyFont="1" applyFill="1" applyBorder="1"/>
    <xf numFmtId="0" fontId="13" fillId="0" borderId="0" xfId="3" applyFont="1" applyFill="1" applyAlignment="1"/>
    <xf numFmtId="0" fontId="1" fillId="0" borderId="26" xfId="3" applyFont="1" applyFill="1" applyBorder="1" applyAlignment="1">
      <alignment horizontal="center"/>
    </xf>
    <xf numFmtId="0" fontId="1" fillId="0" borderId="13" xfId="3" applyFont="1" applyFill="1" applyBorder="1" applyAlignment="1">
      <alignment horizontal="center"/>
    </xf>
    <xf numFmtId="0" fontId="1" fillId="0" borderId="0" xfId="3" applyFont="1" applyFill="1" applyBorder="1" applyAlignment="1">
      <alignment horizontal="center"/>
    </xf>
    <xf numFmtId="0" fontId="1" fillId="0" borderId="0" xfId="3" applyFont="1" applyFill="1" applyBorder="1" applyAlignment="1">
      <alignment horizontal="center" vertical="top" wrapText="1"/>
    </xf>
    <xf numFmtId="0" fontId="1" fillId="0" borderId="0" xfId="3" applyFont="1" applyFill="1" applyBorder="1" applyAlignment="1">
      <alignment horizontal="left" vertical="top"/>
    </xf>
    <xf numFmtId="0" fontId="13" fillId="0" borderId="0" xfId="3" applyFont="1" applyFill="1" applyBorder="1" applyAlignment="1"/>
    <xf numFmtId="0" fontId="13" fillId="0" borderId="20" xfId="3" applyFont="1" applyFill="1" applyBorder="1" applyAlignment="1">
      <alignment horizontal="center"/>
    </xf>
    <xf numFmtId="0" fontId="13" fillId="0" borderId="0" xfId="3" applyFont="1" applyFill="1" applyBorder="1" applyAlignment="1">
      <alignment horizontal="center"/>
    </xf>
    <xf numFmtId="0" fontId="13" fillId="0" borderId="19" xfId="3" applyFont="1" applyFill="1" applyBorder="1" applyAlignment="1">
      <alignment horizontal="center"/>
    </xf>
    <xf numFmtId="0" fontId="1" fillId="0" borderId="6" xfId="3" applyFont="1" applyFill="1" applyBorder="1" applyAlignment="1">
      <alignment horizontal="left" vertical="top" wrapText="1"/>
    </xf>
    <xf numFmtId="0" fontId="1" fillId="0" borderId="34" xfId="3" applyFont="1" applyFill="1" applyBorder="1" applyAlignment="1">
      <alignment horizontal="left" vertical="top" wrapText="1"/>
    </xf>
    <xf numFmtId="0" fontId="1" fillId="0" borderId="50" xfId="3" applyFont="1" applyFill="1" applyBorder="1" applyAlignment="1">
      <alignment horizontal="left" vertical="top" wrapText="1"/>
    </xf>
    <xf numFmtId="0" fontId="13" fillId="0" borderId="50" xfId="3" applyFont="1" applyFill="1" applyBorder="1" applyAlignment="1"/>
    <xf numFmtId="0" fontId="13" fillId="0" borderId="66" xfId="3" applyFont="1" applyFill="1" applyBorder="1" applyAlignment="1"/>
    <xf numFmtId="0" fontId="1" fillId="0" borderId="67" xfId="3" applyFont="1" applyFill="1" applyBorder="1" applyAlignment="1">
      <alignment horizontal="center"/>
    </xf>
    <xf numFmtId="49" fontId="1" fillId="0" borderId="0" xfId="3" applyNumberFormat="1" applyFont="1" applyFill="1" applyBorder="1" applyAlignment="1">
      <alignment horizontal="center" vertical="center"/>
    </xf>
    <xf numFmtId="0" fontId="1" fillId="0" borderId="68" xfId="3" applyFont="1" applyFill="1" applyBorder="1" applyAlignment="1">
      <alignment horizontal="center" vertical="center"/>
    </xf>
    <xf numFmtId="0" fontId="31" fillId="0" borderId="0" xfId="3" applyFont="1" applyFill="1" applyBorder="1" applyAlignment="1">
      <alignment horizontal="center" vertical="center"/>
    </xf>
    <xf numFmtId="0" fontId="31" fillId="0" borderId="19" xfId="3" applyFont="1" applyFill="1" applyBorder="1" applyAlignment="1">
      <alignment horizontal="center" vertical="center"/>
    </xf>
    <xf numFmtId="49" fontId="13" fillId="0" borderId="0" xfId="3" applyNumberFormat="1" applyFont="1" applyFill="1" applyBorder="1" applyAlignment="1">
      <alignment horizontal="center" vertical="center"/>
    </xf>
    <xf numFmtId="0" fontId="1" fillId="0" borderId="0" xfId="3" applyFont="1" applyFill="1" applyBorder="1" applyAlignment="1">
      <alignment horizontal="center" vertical="center" wrapText="1"/>
    </xf>
    <xf numFmtId="0" fontId="15" fillId="0" borderId="69" xfId="3" applyFont="1" applyFill="1" applyBorder="1" applyAlignment="1">
      <alignment horizontal="center" vertical="top"/>
    </xf>
    <xf numFmtId="0" fontId="30" fillId="0" borderId="33" xfId="3" applyFont="1" applyFill="1" applyBorder="1" applyAlignment="1">
      <alignment horizontal="center" vertical="top"/>
    </xf>
    <xf numFmtId="0" fontId="30" fillId="0" borderId="66" xfId="3" applyFont="1" applyFill="1" applyBorder="1" applyAlignment="1">
      <alignment horizontal="center" vertical="top"/>
    </xf>
    <xf numFmtId="0" fontId="13" fillId="0" borderId="20" xfId="3" applyFont="1" applyFill="1" applyBorder="1"/>
    <xf numFmtId="0" fontId="13" fillId="0" borderId="19" xfId="3" applyFont="1" applyFill="1" applyBorder="1"/>
    <xf numFmtId="0" fontId="1" fillId="0" borderId="42" xfId="3" applyFont="1" applyFill="1" applyBorder="1" applyAlignment="1">
      <alignment horizontal="center" vertical="center"/>
    </xf>
    <xf numFmtId="0" fontId="1" fillId="0" borderId="43" xfId="3" applyFont="1" applyFill="1" applyBorder="1" applyAlignment="1">
      <alignment horizontal="center" vertical="center"/>
    </xf>
    <xf numFmtId="0" fontId="1" fillId="0" borderId="70" xfId="3" applyFont="1" applyFill="1" applyBorder="1" applyAlignment="1">
      <alignment horizontal="center" wrapText="1"/>
    </xf>
    <xf numFmtId="0" fontId="1" fillId="0" borderId="71" xfId="3" applyFont="1" applyFill="1" applyBorder="1" applyAlignment="1">
      <alignment horizontal="center" vertical="center" wrapText="1"/>
    </xf>
    <xf numFmtId="0" fontId="30" fillId="0" borderId="71" xfId="3" applyFont="1" applyFill="1" applyBorder="1" applyAlignment="1">
      <alignment horizontal="center" vertical="top" wrapText="1"/>
    </xf>
    <xf numFmtId="0" fontId="30" fillId="0" borderId="20" xfId="3" applyFont="1" applyFill="1" applyBorder="1" applyAlignment="1">
      <alignment vertical="center" wrapText="1"/>
    </xf>
    <xf numFmtId="0" fontId="30" fillId="0" borderId="0" xfId="3" applyFont="1" applyFill="1" applyBorder="1" applyAlignment="1">
      <alignment vertical="center" wrapText="1"/>
    </xf>
    <xf numFmtId="0" fontId="30" fillId="0" borderId="71" xfId="3" applyFont="1" applyFill="1" applyBorder="1" applyAlignment="1">
      <alignment vertical="center" wrapText="1"/>
    </xf>
    <xf numFmtId="0" fontId="30" fillId="0" borderId="6" xfId="3" applyFont="1" applyFill="1" applyBorder="1" applyAlignment="1">
      <alignment vertical="center" wrapText="1"/>
    </xf>
    <xf numFmtId="0" fontId="30" fillId="0" borderId="33" xfId="3" applyFont="1" applyFill="1" applyBorder="1" applyAlignment="1">
      <alignment vertical="center" wrapText="1"/>
    </xf>
    <xf numFmtId="0" fontId="30" fillId="0" borderId="72" xfId="3" applyFont="1" applyFill="1" applyBorder="1" applyAlignment="1">
      <alignment vertical="center" wrapText="1"/>
    </xf>
    <xf numFmtId="0" fontId="1" fillId="0" borderId="0" xfId="3" applyFont="1" applyFill="1" applyBorder="1" applyAlignment="1">
      <alignment vertical="center"/>
    </xf>
    <xf numFmtId="0" fontId="13" fillId="0" borderId="0" xfId="3" applyFont="1" applyFill="1" applyBorder="1" applyAlignment="1">
      <alignment vertical="center"/>
    </xf>
    <xf numFmtId="0" fontId="30" fillId="0" borderId="0" xfId="3" applyFont="1" applyFill="1" applyBorder="1" applyAlignment="1">
      <alignment vertical="center"/>
    </xf>
    <xf numFmtId="0" fontId="1" fillId="0" borderId="33" xfId="3" applyFont="1" applyFill="1" applyBorder="1" applyAlignment="1">
      <alignment horizontal="left" vertical="top" wrapText="1"/>
    </xf>
    <xf numFmtId="0" fontId="13" fillId="0" borderId="0" xfId="3" applyFont="1" applyFill="1" applyBorder="1" applyAlignment="1">
      <alignment horizontal="left" vertical="center"/>
    </xf>
    <xf numFmtId="0" fontId="13" fillId="0" borderId="0" xfId="3" applyFont="1" applyFill="1" applyAlignment="1">
      <alignment horizontal="left"/>
    </xf>
    <xf numFmtId="0" fontId="1" fillId="0" borderId="0" xfId="3" applyFont="1" applyFill="1" applyBorder="1" applyAlignment="1"/>
    <xf numFmtId="0" fontId="37" fillId="0" borderId="0" xfId="3" applyFont="1" applyFill="1" applyBorder="1" applyAlignment="1">
      <alignment vertical="center"/>
    </xf>
    <xf numFmtId="0" fontId="1" fillId="0" borderId="0" xfId="3" applyFont="1" applyFill="1" applyBorder="1" applyAlignment="1">
      <alignment horizontal="center" vertical="center"/>
    </xf>
    <xf numFmtId="0" fontId="1" fillId="0" borderId="0" xfId="3" applyFont="1" applyFill="1" applyBorder="1" applyAlignment="1">
      <alignment horizontal="center" wrapText="1"/>
    </xf>
    <xf numFmtId="0" fontId="13" fillId="2" borderId="0" xfId="3" applyFont="1" applyFill="1"/>
    <xf numFmtId="0" fontId="24" fillId="2" borderId="0" xfId="3" applyFont="1" applyFill="1"/>
    <xf numFmtId="0" fontId="13" fillId="2" borderId="0" xfId="3" applyFont="1" applyFill="1" applyAlignment="1">
      <alignment horizontal="center"/>
    </xf>
    <xf numFmtId="0" fontId="13" fillId="2" borderId="0" xfId="3" applyFont="1" applyFill="1" applyBorder="1"/>
    <xf numFmtId="0" fontId="1" fillId="2" borderId="0" xfId="3" applyFont="1" applyFill="1" applyBorder="1" applyAlignment="1">
      <alignment horizontal="center" vertical="center" wrapText="1"/>
    </xf>
    <xf numFmtId="0" fontId="1" fillId="2" borderId="0" xfId="3" applyFont="1" applyFill="1" applyBorder="1" applyAlignment="1">
      <alignment horizontal="center" wrapText="1"/>
    </xf>
    <xf numFmtId="0" fontId="1" fillId="2" borderId="0" xfId="3" applyFont="1" applyFill="1" applyBorder="1" applyAlignment="1">
      <alignment horizontal="center" vertical="top" wrapText="1"/>
    </xf>
    <xf numFmtId="0" fontId="12" fillId="0" borderId="24" xfId="0" applyFont="1" applyBorder="1" applyAlignment="1">
      <alignment vertical="top" wrapText="1"/>
    </xf>
    <xf numFmtId="0" fontId="12" fillId="0" borderId="0" xfId="0" applyFont="1" applyAlignment="1"/>
    <xf numFmtId="0" fontId="12" fillId="0" borderId="0" xfId="0" applyFont="1"/>
    <xf numFmtId="0" fontId="12" fillId="0" borderId="0" xfId="0" applyFont="1" applyAlignment="1">
      <alignment vertical="top"/>
    </xf>
    <xf numFmtId="0" fontId="12" fillId="0" borderId="0" xfId="6" applyFont="1" applyAlignment="1">
      <alignment horizontal="left" vertical="center"/>
    </xf>
    <xf numFmtId="0" fontId="12" fillId="0" borderId="0" xfId="6" applyFont="1"/>
    <xf numFmtId="0" fontId="12" fillId="0" borderId="51" xfId="6" applyFont="1" applyBorder="1" applyAlignment="1">
      <alignment horizontal="center" vertical="center"/>
    </xf>
    <xf numFmtId="0" fontId="12" fillId="0" borderId="73" xfId="6" applyFont="1" applyBorder="1" applyAlignment="1">
      <alignment horizontal="center" vertical="center"/>
    </xf>
    <xf numFmtId="0" fontId="12" fillId="0" borderId="0" xfId="6" applyFont="1" applyBorder="1"/>
    <xf numFmtId="0" fontId="12" fillId="0" borderId="0" xfId="6" applyFont="1" applyBorder="1" applyAlignment="1">
      <alignment vertical="center"/>
    </xf>
    <xf numFmtId="49" fontId="12" fillId="0" borderId="0" xfId="6" applyNumberFormat="1" applyFont="1" applyBorder="1" applyAlignment="1">
      <alignment horizontal="right" vertical="center"/>
    </xf>
    <xf numFmtId="0" fontId="12" fillId="0" borderId="0" xfId="6" applyFont="1" applyBorder="1" applyAlignment="1">
      <alignment vertical="top" wrapText="1"/>
    </xf>
    <xf numFmtId="0" fontId="12" fillId="0" borderId="0" xfId="6" applyFont="1" applyAlignment="1">
      <alignment vertical="top" wrapText="1"/>
    </xf>
    <xf numFmtId="0" fontId="12" fillId="0" borderId="74" xfId="6" applyFont="1" applyBorder="1" applyAlignment="1">
      <alignment horizontal="center" vertical="center"/>
    </xf>
    <xf numFmtId="0" fontId="12" fillId="0" borderId="0" xfId="6" applyFont="1" applyAlignment="1"/>
    <xf numFmtId="0" fontId="12" fillId="0" borderId="24" xfId="0" applyFont="1" applyBorder="1" applyAlignment="1">
      <alignment horizontal="left" vertical="top" wrapText="1"/>
    </xf>
    <xf numFmtId="0" fontId="38" fillId="0" borderId="24" xfId="0" applyFont="1" applyBorder="1" applyAlignment="1">
      <alignment horizontal="left" vertical="top" wrapText="1"/>
    </xf>
    <xf numFmtId="0" fontId="12" fillId="0" borderId="0" xfId="0" applyFont="1" applyAlignment="1">
      <alignment vertical="top" wrapText="1"/>
    </xf>
    <xf numFmtId="0" fontId="38" fillId="0" borderId="24" xfId="0" applyFont="1" applyBorder="1" applyAlignment="1">
      <alignment horizontal="center" vertical="top"/>
    </xf>
    <xf numFmtId="0" fontId="38" fillId="0" borderId="24" xfId="0" applyFont="1" applyBorder="1" applyAlignment="1">
      <alignment horizontal="center" vertical="top" wrapText="1"/>
    </xf>
    <xf numFmtId="0" fontId="38" fillId="0" borderId="24" xfId="0" applyFont="1" applyBorder="1" applyAlignment="1">
      <alignment horizontal="justify" vertical="top"/>
    </xf>
    <xf numFmtId="0" fontId="38" fillId="0" borderId="24" xfId="0" applyFont="1" applyBorder="1" applyAlignment="1">
      <alignment horizontal="justify" vertical="top" wrapText="1"/>
    </xf>
    <xf numFmtId="0" fontId="38" fillId="0" borderId="38" xfId="0" applyFont="1" applyBorder="1" applyAlignment="1">
      <alignment horizontal="center" vertical="top" wrapText="1"/>
    </xf>
    <xf numFmtId="0" fontId="12" fillId="0" borderId="24" xfId="0" applyFont="1" applyBorder="1" applyAlignment="1">
      <alignment horizontal="center" vertical="top"/>
    </xf>
    <xf numFmtId="0" fontId="38" fillId="0" borderId="0" xfId="0" applyFont="1" applyAlignment="1">
      <alignment horizontal="left" vertical="top"/>
    </xf>
    <xf numFmtId="0" fontId="38" fillId="0" borderId="24" xfId="0" applyFont="1" applyBorder="1" applyAlignment="1">
      <alignment horizontal="left" vertical="top"/>
    </xf>
    <xf numFmtId="0" fontId="12" fillId="0" borderId="0" xfId="0" applyFont="1" applyAlignment="1">
      <alignment horizontal="left" vertical="top"/>
    </xf>
    <xf numFmtId="0" fontId="21" fillId="0" borderId="0" xfId="0" applyFont="1" applyAlignment="1">
      <alignment horizontal="left"/>
    </xf>
    <xf numFmtId="0" fontId="38" fillId="0" borderId="24" xfId="0" applyFont="1" applyBorder="1" applyAlignment="1">
      <alignment vertical="top" wrapText="1"/>
    </xf>
    <xf numFmtId="0" fontId="12" fillId="0" borderId="75" xfId="6" applyFont="1" applyBorder="1" applyAlignment="1">
      <alignment vertical="center" wrapText="1"/>
    </xf>
    <xf numFmtId="0" fontId="12" fillId="0" borderId="0" xfId="6" applyFont="1" applyAlignment="1">
      <alignment vertical="center"/>
    </xf>
    <xf numFmtId="0" fontId="12" fillId="0" borderId="76" xfId="6" applyFont="1" applyBorder="1" applyAlignment="1">
      <alignment vertical="center" wrapText="1"/>
    </xf>
    <xf numFmtId="49" fontId="12" fillId="0" borderId="77" xfId="6" applyNumberFormat="1" applyFont="1" applyBorder="1" applyAlignment="1">
      <alignment horizontal="center" vertical="center" wrapText="1"/>
    </xf>
    <xf numFmtId="0" fontId="12" fillId="0" borderId="78" xfId="6" applyFont="1" applyBorder="1" applyAlignment="1">
      <alignment vertical="center" wrapText="1"/>
    </xf>
    <xf numFmtId="49" fontId="12" fillId="0" borderId="79" xfId="6" applyNumberFormat="1" applyFont="1" applyBorder="1" applyAlignment="1">
      <alignment horizontal="center" vertical="center" wrapText="1"/>
    </xf>
    <xf numFmtId="0" fontId="12" fillId="0" borderId="80" xfId="6" applyFont="1" applyBorder="1" applyAlignment="1">
      <alignment vertical="center" wrapText="1"/>
    </xf>
    <xf numFmtId="0" fontId="12" fillId="0" borderId="75" xfId="6" applyFont="1" applyBorder="1" applyAlignment="1">
      <alignment vertical="center"/>
    </xf>
    <xf numFmtId="0" fontId="12" fillId="0" borderId="81" xfId="6" applyFont="1" applyBorder="1" applyAlignment="1">
      <alignment horizontal="left" vertical="center" wrapText="1"/>
    </xf>
    <xf numFmtId="0" fontId="12" fillId="0" borderId="81" xfId="6" applyFont="1" applyBorder="1" applyAlignment="1">
      <alignment vertical="center" wrapText="1"/>
    </xf>
    <xf numFmtId="49" fontId="12" fillId="0" borderId="82" xfId="6" applyNumberFormat="1" applyFont="1" applyBorder="1" applyAlignment="1">
      <alignment horizontal="center" vertical="center" wrapText="1"/>
    </xf>
    <xf numFmtId="0" fontId="12" fillId="0" borderId="83" xfId="6" applyFont="1" applyBorder="1" applyAlignment="1">
      <alignment vertical="center" wrapText="1"/>
    </xf>
    <xf numFmtId="49" fontId="12" fillId="0" borderId="79" xfId="6" quotePrefix="1" applyNumberFormat="1" applyFont="1" applyBorder="1" applyAlignment="1">
      <alignment horizontal="center" vertical="center" wrapText="1"/>
    </xf>
    <xf numFmtId="0" fontId="12" fillId="0" borderId="84" xfId="6" applyFont="1" applyBorder="1" applyAlignment="1">
      <alignment vertical="center" wrapText="1"/>
    </xf>
    <xf numFmtId="49" fontId="12" fillId="0" borderId="85" xfId="6" applyNumberFormat="1" applyFont="1" applyBorder="1" applyAlignment="1">
      <alignment horizontal="center" vertical="center" wrapText="1"/>
    </xf>
    <xf numFmtId="0" fontId="12" fillId="0" borderId="86" xfId="6" applyFont="1" applyBorder="1" applyAlignment="1">
      <alignment vertical="center" wrapText="1"/>
    </xf>
    <xf numFmtId="0" fontId="12" fillId="0" borderId="0" xfId="6" applyFont="1" applyBorder="1" applyAlignment="1">
      <alignment vertical="center" wrapText="1"/>
    </xf>
    <xf numFmtId="0" fontId="39" fillId="0" borderId="0" xfId="6" applyFont="1" applyBorder="1" applyAlignment="1">
      <alignment vertical="center"/>
    </xf>
    <xf numFmtId="0" fontId="12" fillId="0" borderId="81" xfId="6" applyFont="1" applyBorder="1" applyAlignment="1">
      <alignment horizontal="left" vertical="center"/>
    </xf>
    <xf numFmtId="0" fontId="12" fillId="0" borderId="83" xfId="6" applyFont="1" applyBorder="1" applyAlignment="1">
      <alignment horizontal="left" vertical="center" wrapText="1"/>
    </xf>
    <xf numFmtId="0" fontId="12" fillId="0" borderId="87" xfId="6" applyFont="1" applyBorder="1" applyAlignment="1">
      <alignment horizontal="center" vertical="center"/>
    </xf>
    <xf numFmtId="0" fontId="12" fillId="0" borderId="88" xfId="6" applyFont="1" applyBorder="1" applyAlignment="1">
      <alignment horizontal="left" vertical="center" wrapText="1"/>
    </xf>
    <xf numFmtId="49" fontId="12" fillId="0" borderId="89" xfId="6" applyNumberFormat="1" applyFont="1" applyBorder="1" applyAlignment="1">
      <alignment horizontal="left" vertical="center" wrapText="1"/>
    </xf>
    <xf numFmtId="49" fontId="12" fillId="0" borderId="90" xfId="6" applyNumberFormat="1" applyFont="1" applyBorder="1" applyAlignment="1">
      <alignment horizontal="left" vertical="center" wrapText="1"/>
    </xf>
    <xf numFmtId="49" fontId="12" fillId="0" borderId="91" xfId="6" applyNumberFormat="1" applyFont="1" applyBorder="1" applyAlignment="1">
      <alignment horizontal="left" vertical="center" wrapText="1"/>
    </xf>
    <xf numFmtId="0" fontId="12" fillId="0" borderId="92" xfId="6" applyFont="1" applyBorder="1" applyAlignment="1">
      <alignment horizontal="left" vertical="center"/>
    </xf>
    <xf numFmtId="49" fontId="12" fillId="0" borderId="90" xfId="6" quotePrefix="1" applyNumberFormat="1" applyFont="1" applyBorder="1" applyAlignment="1">
      <alignment horizontal="left" vertical="center" wrapText="1"/>
    </xf>
    <xf numFmtId="49" fontId="12" fillId="0" borderId="93" xfId="6" applyNumberFormat="1" applyFont="1" applyBorder="1" applyAlignment="1">
      <alignment horizontal="left" vertical="center" wrapText="1"/>
    </xf>
    <xf numFmtId="0" fontId="12" fillId="0" borderId="38" xfId="0" applyFont="1" applyBorder="1" applyAlignment="1">
      <alignment vertical="top" wrapText="1"/>
    </xf>
    <xf numFmtId="0" fontId="12" fillId="0" borderId="38" xfId="0" applyFont="1" applyBorder="1" applyAlignment="1">
      <alignment vertical="top"/>
    </xf>
    <xf numFmtId="0" fontId="38" fillId="0" borderId="24" xfId="0" applyFont="1" applyBorder="1" applyAlignment="1">
      <alignment horizontal="left" vertical="center"/>
    </xf>
    <xf numFmtId="0" fontId="38" fillId="0" borderId="0" xfId="0" applyFont="1" applyAlignment="1">
      <alignment horizontal="left"/>
    </xf>
    <xf numFmtId="0" fontId="12" fillId="0" borderId="24" xfId="0" applyFont="1" applyBorder="1" applyAlignment="1">
      <alignment horizontal="center" vertical="center"/>
    </xf>
    <xf numFmtId="0" fontId="0" fillId="0" borderId="51" xfId="0" applyBorder="1"/>
    <xf numFmtId="0" fontId="0" fillId="0" borderId="73" xfId="0" applyBorder="1"/>
    <xf numFmtId="0" fontId="0" fillId="0" borderId="74" xfId="0" applyBorder="1"/>
    <xf numFmtId="0" fontId="0" fillId="0" borderId="23" xfId="0" applyBorder="1"/>
    <xf numFmtId="0" fontId="0" fillId="0" borderId="38" xfId="0" applyBorder="1"/>
    <xf numFmtId="0" fontId="0" fillId="0" borderId="76" xfId="0" applyBorder="1"/>
    <xf numFmtId="0" fontId="0" fillId="0" borderId="77" xfId="0" applyBorder="1"/>
    <xf numFmtId="0" fontId="0" fillId="0" borderId="78" xfId="0" applyBorder="1"/>
    <xf numFmtId="0" fontId="0" fillId="0" borderId="94" xfId="0" applyBorder="1"/>
    <xf numFmtId="0" fontId="0" fillId="0" borderId="95" xfId="0" applyBorder="1"/>
    <xf numFmtId="0" fontId="0" fillId="0" borderId="75" xfId="0" applyBorder="1"/>
    <xf numFmtId="0" fontId="0" fillId="0" borderId="79" xfId="0" applyBorder="1"/>
    <xf numFmtId="0" fontId="0" fillId="0" borderId="80" xfId="0" applyBorder="1"/>
    <xf numFmtId="0" fontId="0" fillId="0" borderId="96" xfId="0" applyBorder="1"/>
    <xf numFmtId="0" fontId="0" fillId="0" borderId="97" xfId="0" applyBorder="1"/>
    <xf numFmtId="0" fontId="0" fillId="0" borderId="79" xfId="0" applyFill="1" applyBorder="1"/>
    <xf numFmtId="0" fontId="0" fillId="0" borderId="80" xfId="0" applyFill="1" applyBorder="1"/>
    <xf numFmtId="0" fontId="0" fillId="0" borderId="96" xfId="0" applyFill="1" applyBorder="1"/>
    <xf numFmtId="0" fontId="0" fillId="0" borderId="97" xfId="0" applyFill="1" applyBorder="1"/>
    <xf numFmtId="0" fontId="0" fillId="0" borderId="97" xfId="0" applyBorder="1" applyAlignment="1">
      <alignment horizontal="left"/>
    </xf>
    <xf numFmtId="0" fontId="0" fillId="0" borderId="84" xfId="0" applyBorder="1"/>
    <xf numFmtId="0" fontId="0" fillId="0" borderId="85" xfId="0" applyBorder="1"/>
    <xf numFmtId="0" fontId="0" fillId="0" borderId="98" xfId="0" applyBorder="1"/>
    <xf numFmtId="0" fontId="0" fillId="0" borderId="99" xfId="0" applyBorder="1"/>
    <xf numFmtId="0" fontId="12" fillId="0" borderId="24" xfId="0" applyFont="1" applyBorder="1"/>
    <xf numFmtId="0" fontId="12" fillId="0" borderId="47" xfId="0" applyFont="1" applyBorder="1" applyAlignment="1">
      <alignment vertical="top" wrapText="1"/>
    </xf>
    <xf numFmtId="0" fontId="0" fillId="0" borderId="48" xfId="0" applyBorder="1" applyAlignment="1">
      <alignment vertical="top" wrapText="1"/>
    </xf>
    <xf numFmtId="0" fontId="12" fillId="0" borderId="51" xfId="0" applyFont="1" applyBorder="1" applyAlignment="1">
      <alignment horizontal="center" vertical="center"/>
    </xf>
    <xf numFmtId="0" fontId="12" fillId="0" borderId="73" xfId="0" applyFont="1" applyBorder="1" applyAlignment="1">
      <alignment horizontal="center" vertical="center"/>
    </xf>
    <xf numFmtId="0" fontId="12" fillId="0" borderId="76" xfId="0" applyFont="1" applyBorder="1" applyAlignment="1">
      <alignment vertical="top" wrapText="1"/>
    </xf>
    <xf numFmtId="49" fontId="12" fillId="0" borderId="77" xfId="0" applyNumberFormat="1" applyFont="1" applyBorder="1" applyAlignment="1">
      <alignment horizontal="center" vertical="top" wrapText="1"/>
    </xf>
    <xf numFmtId="0" fontId="12" fillId="0" borderId="77" xfId="0" applyFont="1" applyBorder="1" applyAlignment="1">
      <alignment vertical="top" wrapText="1"/>
    </xf>
    <xf numFmtId="0" fontId="12" fillId="0" borderId="75" xfId="0" applyFont="1" applyBorder="1" applyAlignment="1">
      <alignment vertical="top" wrapText="1"/>
    </xf>
    <xf numFmtId="49" fontId="12" fillId="0" borderId="79" xfId="0" applyNumberFormat="1" applyFont="1" applyBorder="1" applyAlignment="1">
      <alignment horizontal="center" vertical="top" wrapText="1"/>
    </xf>
    <xf numFmtId="0" fontId="12" fillId="0" borderId="79" xfId="0" applyFont="1" applyBorder="1" applyAlignment="1">
      <alignment vertical="top" wrapText="1"/>
    </xf>
    <xf numFmtId="0" fontId="12" fillId="0" borderId="75" xfId="0" applyFont="1" applyBorder="1" applyAlignment="1">
      <alignment vertical="top"/>
    </xf>
    <xf numFmtId="0" fontId="12" fillId="0" borderId="84" xfId="0" applyFont="1" applyBorder="1" applyAlignment="1">
      <alignment vertical="top" wrapText="1"/>
    </xf>
    <xf numFmtId="49" fontId="12" fillId="0" borderId="85" xfId="0" applyNumberFormat="1" applyFont="1" applyBorder="1" applyAlignment="1">
      <alignment horizontal="center" vertical="top" wrapText="1"/>
    </xf>
    <xf numFmtId="0" fontId="12" fillId="0" borderId="74" xfId="0" applyFont="1" applyBorder="1" applyAlignment="1">
      <alignment horizontal="center" vertical="center"/>
    </xf>
    <xf numFmtId="0" fontId="12" fillId="0" borderId="78" xfId="0" applyFont="1" applyBorder="1" applyAlignment="1">
      <alignment vertical="top" wrapText="1"/>
    </xf>
    <xf numFmtId="0" fontId="12" fillId="0" borderId="80" xfId="0" applyFont="1" applyBorder="1" applyAlignment="1">
      <alignment vertical="top" wrapText="1"/>
    </xf>
    <xf numFmtId="0" fontId="38" fillId="0" borderId="80" xfId="0" applyFont="1" applyBorder="1" applyAlignment="1">
      <alignment vertical="top" wrapText="1"/>
    </xf>
    <xf numFmtId="0" fontId="12" fillId="0" borderId="86" xfId="0" applyFont="1" applyBorder="1" applyAlignment="1">
      <alignment vertical="top" wrapText="1"/>
    </xf>
    <xf numFmtId="0" fontId="12" fillId="0" borderId="48" xfId="0" applyFont="1" applyBorder="1" applyAlignment="1">
      <alignment vertical="top" wrapText="1"/>
    </xf>
    <xf numFmtId="0" fontId="23" fillId="0" borderId="0" xfId="0" applyFont="1" applyAlignment="1">
      <alignment horizontal="justify"/>
    </xf>
    <xf numFmtId="0" fontId="23" fillId="0" borderId="0" xfId="0" applyFont="1"/>
    <xf numFmtId="0" fontId="41" fillId="0" borderId="0" xfId="0" applyFont="1" applyAlignment="1">
      <alignment horizontal="justify"/>
    </xf>
    <xf numFmtId="0" fontId="42" fillId="0" borderId="0" xfId="0" applyFont="1" applyFill="1" applyBorder="1"/>
    <xf numFmtId="0" fontId="13" fillId="0" borderId="0" xfId="0" applyFont="1"/>
    <xf numFmtId="0" fontId="42" fillId="0" borderId="0" xfId="0" applyFont="1"/>
    <xf numFmtId="0" fontId="12" fillId="0" borderId="0" xfId="0" applyFont="1" applyFill="1"/>
    <xf numFmtId="0" fontId="12" fillId="0" borderId="0" xfId="0" applyFont="1" applyFill="1" applyAlignment="1">
      <alignment vertical="top"/>
    </xf>
    <xf numFmtId="0" fontId="38" fillId="0" borderId="24" xfId="0" applyFont="1" applyFill="1" applyBorder="1" applyAlignment="1">
      <alignment horizontal="center" vertical="top"/>
    </xf>
    <xf numFmtId="0" fontId="0" fillId="0" borderId="49" xfId="0" applyFill="1" applyBorder="1" applyAlignment="1">
      <alignment vertical="top" wrapText="1"/>
    </xf>
    <xf numFmtId="0" fontId="12" fillId="0" borderId="24" xfId="0" applyFont="1" applyFill="1" applyBorder="1" applyAlignment="1">
      <alignment vertical="top" wrapText="1"/>
    </xf>
    <xf numFmtId="49" fontId="5" fillId="0" borderId="25" xfId="0" applyNumberFormat="1" applyFont="1" applyBorder="1" applyAlignment="1">
      <alignment vertical="top"/>
    </xf>
    <xf numFmtId="49" fontId="0" fillId="0" borderId="0" xfId="0" applyNumberFormat="1" applyAlignment="1">
      <alignment vertical="top"/>
    </xf>
    <xf numFmtId="0" fontId="13" fillId="0" borderId="0" xfId="0" applyFont="1" applyAlignment="1">
      <alignment vertical="top"/>
    </xf>
    <xf numFmtId="0" fontId="43" fillId="0" borderId="0" xfId="0" applyFont="1" applyProtection="1"/>
    <xf numFmtId="0" fontId="25" fillId="0" borderId="0" xfId="0" applyFont="1" applyProtection="1"/>
    <xf numFmtId="0" fontId="13" fillId="0" borderId="0" xfId="0" applyFont="1" applyAlignment="1">
      <alignment vertical="top" wrapText="1"/>
    </xf>
    <xf numFmtId="0" fontId="35" fillId="0" borderId="24" xfId="0" applyFont="1" applyBorder="1"/>
    <xf numFmtId="49" fontId="6" fillId="0" borderId="15" xfId="0" applyNumberFormat="1" applyFont="1" applyBorder="1" applyAlignment="1">
      <alignment horizontal="center"/>
    </xf>
    <xf numFmtId="0" fontId="0" fillId="7" borderId="9" xfId="0" applyFill="1" applyBorder="1"/>
    <xf numFmtId="49" fontId="6" fillId="7" borderId="8" xfId="0" applyNumberFormat="1" applyFont="1" applyFill="1" applyBorder="1" applyAlignment="1"/>
    <xf numFmtId="0" fontId="0" fillId="0" borderId="9" xfId="0" applyFill="1" applyBorder="1"/>
    <xf numFmtId="0" fontId="0" fillId="8" borderId="25" xfId="0" applyFill="1" applyBorder="1"/>
    <xf numFmtId="177" fontId="5" fillId="0" borderId="13" xfId="0" quotePrefix="1" applyNumberFormat="1" applyFont="1" applyBorder="1" applyAlignment="1">
      <alignment horizontal="right"/>
    </xf>
    <xf numFmtId="0" fontId="6" fillId="0" borderId="29" xfId="0" applyFont="1" applyBorder="1"/>
    <xf numFmtId="49" fontId="6" fillId="0" borderId="15" xfId="0" applyNumberFormat="1" applyFont="1" applyBorder="1" applyAlignment="1">
      <alignment horizontal="center" vertical="center"/>
    </xf>
    <xf numFmtId="49" fontId="6" fillId="0" borderId="15" xfId="0" quotePrefix="1" applyNumberFormat="1" applyFont="1" applyBorder="1" applyAlignment="1">
      <alignment horizontal="center" vertical="center"/>
    </xf>
    <xf numFmtId="0" fontId="17" fillId="0" borderId="0" xfId="0" applyFont="1" applyAlignment="1">
      <alignment horizontal="right"/>
    </xf>
    <xf numFmtId="49" fontId="6" fillId="0" borderId="27" xfId="0" quotePrefix="1" applyNumberFormat="1" applyFont="1" applyBorder="1" applyAlignment="1">
      <alignment horizontal="center" vertical="center"/>
    </xf>
    <xf numFmtId="49" fontId="6" fillId="7" borderId="8" xfId="0" applyNumberFormat="1" applyFont="1" applyFill="1" applyBorder="1"/>
    <xf numFmtId="49" fontId="6" fillId="0" borderId="28" xfId="0" quotePrefix="1" applyNumberFormat="1" applyFont="1" applyBorder="1" applyAlignment="1">
      <alignment horizontal="center" vertical="center"/>
    </xf>
    <xf numFmtId="0" fontId="1" fillId="0" borderId="0" xfId="0" applyFont="1" applyAlignment="1">
      <alignment horizontal="right"/>
    </xf>
    <xf numFmtId="0" fontId="1" fillId="8" borderId="25" xfId="0" applyFont="1" applyFill="1" applyBorder="1"/>
    <xf numFmtId="177" fontId="5" fillId="0" borderId="2" xfId="0" quotePrefix="1" applyNumberFormat="1" applyFont="1" applyBorder="1" applyAlignment="1">
      <alignment horizontal="left"/>
    </xf>
    <xf numFmtId="0" fontId="0" fillId="0" borderId="45" xfId="0" applyBorder="1"/>
    <xf numFmtId="0" fontId="0" fillId="0" borderId="2" xfId="0" applyBorder="1"/>
    <xf numFmtId="49" fontId="6" fillId="0" borderId="5" xfId="0" applyNumberFormat="1" applyFont="1" applyBorder="1"/>
    <xf numFmtId="0" fontId="12" fillId="0" borderId="103" xfId="0" applyFont="1" applyBorder="1" applyAlignment="1">
      <alignment vertical="top" wrapText="1"/>
    </xf>
    <xf numFmtId="0" fontId="12" fillId="0" borderId="81" xfId="0" applyFont="1" applyBorder="1" applyAlignment="1">
      <alignment vertical="top" wrapText="1"/>
    </xf>
    <xf numFmtId="49" fontId="12" fillId="0" borderId="82" xfId="0" applyNumberFormat="1" applyFont="1" applyBorder="1" applyAlignment="1">
      <alignment horizontal="center" vertical="top" wrapText="1"/>
    </xf>
    <xf numFmtId="0" fontId="12" fillId="0" borderId="82" xfId="0" applyFont="1" applyBorder="1" applyAlignment="1">
      <alignment vertical="top" wrapText="1"/>
    </xf>
    <xf numFmtId="0" fontId="38" fillId="0" borderId="83" xfId="0" applyFont="1" applyBorder="1" applyAlignment="1">
      <alignment vertical="top" wrapText="1"/>
    </xf>
    <xf numFmtId="0" fontId="48" fillId="0" borderId="0" xfId="0" applyFont="1"/>
    <xf numFmtId="49" fontId="1" fillId="0" borderId="0" xfId="0" applyNumberFormat="1" applyFont="1"/>
    <xf numFmtId="0" fontId="1" fillId="0" borderId="24" xfId="0" applyFont="1" applyBorder="1" applyAlignment="1" applyProtection="1">
      <alignment horizontal="center"/>
    </xf>
    <xf numFmtId="0" fontId="1" fillId="0" borderId="33" xfId="0" applyNumberFormat="1" applyFont="1" applyFill="1" applyBorder="1" applyAlignment="1" applyProtection="1">
      <alignment vertical="center"/>
    </xf>
    <xf numFmtId="0" fontId="0" fillId="0" borderId="33" xfId="0" applyFill="1" applyBorder="1" applyProtection="1"/>
    <xf numFmtId="49" fontId="14" fillId="0" borderId="49" xfId="0" applyNumberFormat="1" applyFont="1" applyBorder="1" applyAlignment="1" applyProtection="1">
      <alignment horizontal="center" vertical="center"/>
    </xf>
    <xf numFmtId="0" fontId="1" fillId="0" borderId="49" xfId="0" applyFont="1" applyBorder="1" applyAlignment="1" applyProtection="1">
      <alignment horizontal="center"/>
    </xf>
    <xf numFmtId="0" fontId="1" fillId="3" borderId="33" xfId="0" applyNumberFormat="1" applyFont="1" applyFill="1" applyBorder="1" applyAlignment="1" applyProtection="1">
      <alignment vertical="center"/>
    </xf>
    <xf numFmtId="49" fontId="1" fillId="4" borderId="33" xfId="0" applyNumberFormat="1" applyFont="1" applyFill="1" applyBorder="1" applyAlignment="1" applyProtection="1">
      <alignment vertical="center"/>
    </xf>
    <xf numFmtId="0" fontId="0" fillId="4" borderId="33" xfId="0" applyFill="1" applyBorder="1" applyProtection="1"/>
    <xf numFmtId="49" fontId="1" fillId="3" borderId="33" xfId="0" applyNumberFormat="1" applyFont="1" applyFill="1" applyBorder="1" applyAlignment="1" applyProtection="1">
      <alignment vertical="center"/>
    </xf>
    <xf numFmtId="0" fontId="1" fillId="3" borderId="38" xfId="0" applyNumberFormat="1" applyFont="1" applyFill="1" applyBorder="1" applyAlignment="1" applyProtection="1">
      <alignment vertical="center"/>
    </xf>
    <xf numFmtId="0" fontId="1" fillId="3" borderId="34" xfId="0" applyNumberFormat="1" applyFont="1" applyFill="1" applyBorder="1" applyAlignment="1" applyProtection="1">
      <alignment vertical="center"/>
    </xf>
    <xf numFmtId="0" fontId="14" fillId="0" borderId="0" xfId="3" applyFont="1" applyFill="1" applyBorder="1" applyAlignment="1">
      <alignment horizontal="center" vertical="center"/>
    </xf>
    <xf numFmtId="0" fontId="37" fillId="0" borderId="0" xfId="3" applyNumberFormat="1" applyFont="1" applyFill="1" applyBorder="1" applyAlignment="1">
      <alignment horizontal="center" vertical="center"/>
    </xf>
    <xf numFmtId="0" fontId="0" fillId="0" borderId="1" xfId="0" applyFill="1" applyBorder="1"/>
    <xf numFmtId="0" fontId="35" fillId="0" borderId="4" xfId="0" applyFont="1" applyFill="1" applyBorder="1"/>
    <xf numFmtId="49" fontId="6" fillId="0" borderId="10" xfId="0" applyNumberFormat="1" applyFont="1" applyFill="1" applyBorder="1"/>
    <xf numFmtId="49" fontId="6" fillId="0" borderId="8" xfId="0" applyNumberFormat="1" applyFont="1" applyFill="1" applyBorder="1" applyAlignment="1"/>
    <xf numFmtId="49" fontId="6" fillId="0" borderId="8" xfId="0" applyNumberFormat="1" applyFont="1" applyFill="1" applyBorder="1"/>
    <xf numFmtId="0" fontId="0" fillId="0" borderId="12" xfId="0" applyFill="1" applyBorder="1"/>
    <xf numFmtId="49" fontId="6" fillId="0" borderId="11" xfId="0" applyNumberFormat="1" applyFont="1" applyFill="1" applyBorder="1"/>
    <xf numFmtId="0" fontId="0" fillId="7" borderId="6" xfId="0" applyFill="1" applyBorder="1"/>
    <xf numFmtId="49" fontId="6" fillId="7" borderId="7" xfId="0" applyNumberFormat="1" applyFont="1" applyFill="1" applyBorder="1" applyAlignment="1"/>
    <xf numFmtId="49" fontId="1" fillId="7" borderId="0" xfId="5" applyNumberFormat="1" applyFont="1" applyFill="1" applyProtection="1"/>
    <xf numFmtId="49" fontId="1" fillId="7" borderId="0" xfId="0" applyNumberFormat="1" applyFont="1" applyFill="1"/>
    <xf numFmtId="0" fontId="0" fillId="7" borderId="75" xfId="0" applyFill="1" applyBorder="1"/>
    <xf numFmtId="0" fontId="0" fillId="7" borderId="80" xfId="0" applyFill="1" applyBorder="1"/>
    <xf numFmtId="0" fontId="0" fillId="7" borderId="96" xfId="0" applyFill="1" applyBorder="1"/>
    <xf numFmtId="0" fontId="0" fillId="7" borderId="97" xfId="0" applyFill="1" applyBorder="1"/>
    <xf numFmtId="0" fontId="0" fillId="0" borderId="104" xfId="0" applyNumberFormat="1" applyFill="1" applyBorder="1" applyAlignment="1">
      <alignment horizontal="center"/>
    </xf>
    <xf numFmtId="0" fontId="0" fillId="0" borderId="48" xfId="0" applyNumberFormat="1" applyFill="1" applyBorder="1" applyAlignment="1"/>
    <xf numFmtId="0" fontId="0" fillId="0" borderId="54" xfId="0" applyNumberFormat="1" applyFill="1" applyBorder="1" applyAlignment="1"/>
    <xf numFmtId="0" fontId="0" fillId="0" borderId="60" xfId="0" applyNumberFormat="1" applyFill="1" applyBorder="1" applyAlignment="1"/>
    <xf numFmtId="0" fontId="0" fillId="0" borderId="61" xfId="0" applyNumberFormat="1" applyFill="1" applyBorder="1" applyAlignment="1"/>
    <xf numFmtId="0" fontId="0" fillId="0" borderId="53" xfId="0" applyNumberFormat="1" applyFill="1" applyBorder="1" applyAlignment="1">
      <alignment horizontal="centerContinuous"/>
    </xf>
    <xf numFmtId="0" fontId="17" fillId="0" borderId="48" xfId="0" applyNumberFormat="1" applyFont="1" applyFill="1" applyBorder="1" applyAlignment="1">
      <alignment horizontal="center"/>
    </xf>
    <xf numFmtId="0" fontId="13"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horizontal="left" vertical="top" wrapText="1"/>
    </xf>
    <xf numFmtId="0" fontId="13" fillId="0" borderId="0" xfId="0" applyFont="1" applyAlignment="1"/>
    <xf numFmtId="0" fontId="34" fillId="0" borderId="0" xfId="0" applyFont="1" applyAlignment="1">
      <alignment vertical="top"/>
    </xf>
    <xf numFmtId="0" fontId="36" fillId="0" borderId="0" xfId="0" applyFont="1" applyAlignment="1">
      <alignment horizontal="left" vertical="top"/>
    </xf>
    <xf numFmtId="0" fontId="15" fillId="0" borderId="0" xfId="0" applyFont="1" applyAlignment="1">
      <alignment horizontal="left" vertical="top"/>
    </xf>
    <xf numFmtId="0" fontId="36" fillId="0" borderId="0" xfId="0" applyFont="1" applyAlignment="1">
      <alignment vertical="top"/>
    </xf>
    <xf numFmtId="49" fontId="36" fillId="0" borderId="0" xfId="0" applyNumberFormat="1" applyFont="1" applyAlignment="1">
      <alignment horizontal="left" vertical="top"/>
    </xf>
    <xf numFmtId="0" fontId="5" fillId="6" borderId="0" xfId="2" applyFont="1" applyFill="1" applyAlignment="1">
      <alignment horizontal="center" vertical="center"/>
    </xf>
    <xf numFmtId="0" fontId="5" fillId="6" borderId="0" xfId="2" applyFont="1" applyFill="1" applyBorder="1" applyAlignment="1">
      <alignment horizontal="right" vertical="center"/>
    </xf>
    <xf numFmtId="0" fontId="5" fillId="0" borderId="0" xfId="2" applyFont="1" applyAlignment="1">
      <alignment horizontal="center" vertical="center"/>
    </xf>
    <xf numFmtId="0" fontId="5" fillId="6" borderId="0" xfId="2" applyFont="1" applyFill="1" applyAlignment="1">
      <alignment vertical="center"/>
    </xf>
    <xf numFmtId="0" fontId="5" fillId="0" borderId="0" xfId="2" applyFont="1" applyAlignment="1">
      <alignment vertical="center"/>
    </xf>
    <xf numFmtId="0" fontId="5" fillId="0" borderId="0" xfId="2" applyFont="1" applyBorder="1" applyAlignment="1">
      <alignment vertical="center"/>
    </xf>
    <xf numFmtId="0" fontId="45" fillId="0" borderId="0" xfId="2" applyFont="1" applyAlignment="1">
      <alignment vertical="center"/>
    </xf>
    <xf numFmtId="0" fontId="45" fillId="6" borderId="0" xfId="2" applyFont="1" applyFill="1" applyBorder="1" applyAlignment="1">
      <alignment vertical="center"/>
    </xf>
    <xf numFmtId="0" fontId="45" fillId="6" borderId="23" xfId="2" applyFont="1" applyFill="1" applyBorder="1" applyAlignment="1">
      <alignment vertical="center"/>
    </xf>
    <xf numFmtId="0" fontId="45" fillId="6" borderId="38" xfId="2" applyFont="1" applyFill="1" applyBorder="1" applyAlignment="1">
      <alignment vertical="center"/>
    </xf>
    <xf numFmtId="49" fontId="45" fillId="6" borderId="0" xfId="2" applyNumberFormat="1" applyFont="1" applyFill="1" applyAlignment="1">
      <alignment horizontal="center" vertical="center"/>
    </xf>
    <xf numFmtId="0" fontId="45" fillId="6" borderId="0" xfId="2" applyFont="1" applyFill="1" applyAlignment="1">
      <alignment vertical="center"/>
    </xf>
    <xf numFmtId="49" fontId="45" fillId="6" borderId="36" xfId="2" applyNumberFormat="1" applyFont="1" applyFill="1" applyBorder="1" applyAlignment="1">
      <alignment horizontal="center" vertical="center" wrapText="1"/>
    </xf>
    <xf numFmtId="49" fontId="45" fillId="6" borderId="38" xfId="2" applyNumberFormat="1" applyFont="1" applyFill="1" applyBorder="1" applyAlignment="1">
      <alignment horizontal="center" vertical="center"/>
    </xf>
    <xf numFmtId="49" fontId="45" fillId="6" borderId="38" xfId="2" applyNumberFormat="1" applyFont="1" applyFill="1" applyBorder="1" applyAlignment="1">
      <alignment horizontal="center" vertical="center" wrapText="1"/>
    </xf>
    <xf numFmtId="0" fontId="45" fillId="6" borderId="36" xfId="2" applyFont="1" applyFill="1" applyBorder="1" applyAlignment="1">
      <alignment vertical="center"/>
    </xf>
    <xf numFmtId="0" fontId="45" fillId="6" borderId="31" xfId="2" applyFont="1" applyFill="1" applyBorder="1" applyAlignment="1">
      <alignment vertical="center"/>
    </xf>
    <xf numFmtId="0" fontId="45" fillId="6" borderId="48" xfId="2" applyFont="1" applyFill="1" applyBorder="1" applyAlignment="1">
      <alignment vertical="center"/>
    </xf>
    <xf numFmtId="49" fontId="45" fillId="6" borderId="23" xfId="2" applyNumberFormat="1" applyFont="1" applyFill="1" applyBorder="1" applyAlignment="1">
      <alignment horizontal="center" vertical="center"/>
    </xf>
    <xf numFmtId="49" fontId="45" fillId="6" borderId="0" xfId="2" applyNumberFormat="1" applyFont="1" applyFill="1" applyBorder="1" applyAlignment="1">
      <alignment horizontal="center" vertical="center"/>
    </xf>
    <xf numFmtId="0" fontId="45" fillId="6" borderId="0" xfId="2" applyFont="1" applyFill="1" applyBorder="1" applyAlignment="1">
      <alignment vertical="center" wrapText="1"/>
    </xf>
    <xf numFmtId="49" fontId="45" fillId="6" borderId="24" xfId="2" applyNumberFormat="1" applyFont="1" applyFill="1" applyBorder="1" applyAlignment="1">
      <alignment horizontal="center" vertical="center" wrapText="1"/>
    </xf>
    <xf numFmtId="0" fontId="45" fillId="6" borderId="24" xfId="2" applyFont="1" applyFill="1" applyBorder="1" applyAlignment="1">
      <alignment horizontal="center" vertical="center" wrapText="1"/>
    </xf>
    <xf numFmtId="0" fontId="45" fillId="6" borderId="36" xfId="2" applyFont="1" applyFill="1" applyBorder="1" applyAlignment="1">
      <alignment horizontal="center" vertical="center"/>
    </xf>
    <xf numFmtId="0" fontId="45" fillId="6" borderId="23" xfId="2" applyFont="1" applyFill="1" applyBorder="1" applyAlignment="1">
      <alignment horizontal="center" vertical="center"/>
    </xf>
    <xf numFmtId="0" fontId="45" fillId="6" borderId="38" xfId="2" applyFont="1" applyFill="1" applyBorder="1" applyAlignment="1">
      <alignment horizontal="center" vertical="center"/>
    </xf>
    <xf numFmtId="49" fontId="45" fillId="6" borderId="24" xfId="2" applyNumberFormat="1" applyFont="1" applyFill="1" applyBorder="1" applyAlignment="1">
      <alignment horizontal="center" vertical="center"/>
    </xf>
    <xf numFmtId="49" fontId="45" fillId="0" borderId="0" xfId="2" applyNumberFormat="1" applyFont="1" applyAlignment="1">
      <alignment horizontal="center" vertical="center"/>
    </xf>
    <xf numFmtId="0" fontId="45" fillId="6" borderId="0" xfId="2" applyFont="1" applyFill="1" applyAlignment="1">
      <alignment horizontal="center" vertical="center"/>
    </xf>
    <xf numFmtId="0" fontId="45" fillId="0" borderId="0" xfId="2" applyFont="1" applyAlignment="1">
      <alignment horizontal="center" vertical="center"/>
    </xf>
    <xf numFmtId="49" fontId="12" fillId="6" borderId="24" xfId="2" applyNumberFormat="1" applyFont="1" applyFill="1" applyBorder="1" applyAlignment="1" applyProtection="1">
      <alignment vertical="center" wrapText="1"/>
    </xf>
    <xf numFmtId="49" fontId="5" fillId="6" borderId="24" xfId="2" applyNumberFormat="1" applyFont="1" applyFill="1" applyBorder="1" applyAlignment="1" applyProtection="1">
      <alignment vertical="center"/>
    </xf>
    <xf numFmtId="0" fontId="12" fillId="4" borderId="24" xfId="2" applyFont="1" applyFill="1" applyBorder="1" applyAlignment="1" applyProtection="1">
      <alignment horizontal="right" vertical="center"/>
      <protection locked="0"/>
    </xf>
    <xf numFmtId="0" fontId="12" fillId="6" borderId="38" xfId="2" applyFont="1" applyFill="1" applyBorder="1" applyAlignment="1">
      <alignment horizontal="right" vertical="center"/>
    </xf>
    <xf numFmtId="0" fontId="5" fillId="6" borderId="0" xfId="2" applyFont="1" applyFill="1" applyBorder="1" applyAlignment="1">
      <alignment vertical="center"/>
    </xf>
    <xf numFmtId="0" fontId="12" fillId="6" borderId="24" xfId="2" applyFont="1" applyFill="1" applyBorder="1" applyAlignment="1" applyProtection="1">
      <alignment horizontal="right" vertical="center"/>
      <protection locked="0"/>
    </xf>
    <xf numFmtId="0" fontId="5" fillId="2" borderId="0" xfId="2" applyFont="1" applyFill="1" applyAlignment="1">
      <alignment horizontal="center" vertical="center"/>
    </xf>
    <xf numFmtId="49" fontId="45" fillId="2" borderId="0" xfId="2" applyNumberFormat="1" applyFont="1" applyFill="1" applyAlignment="1">
      <alignment horizontal="center" vertical="center"/>
    </xf>
    <xf numFmtId="0" fontId="45" fillId="2" borderId="0" xfId="2" applyFont="1" applyFill="1" applyAlignment="1">
      <alignment vertical="center"/>
    </xf>
    <xf numFmtId="0" fontId="51" fillId="2" borderId="0" xfId="2" applyFont="1" applyFill="1" applyAlignment="1">
      <alignment vertical="center"/>
    </xf>
    <xf numFmtId="0" fontId="45" fillId="2" borderId="0" xfId="2" applyFont="1" applyFill="1" applyAlignment="1">
      <alignment horizontal="center" vertical="center"/>
    </xf>
    <xf numFmtId="0" fontId="5" fillId="2" borderId="0" xfId="2" applyFont="1" applyFill="1" applyAlignment="1">
      <alignment vertical="center"/>
    </xf>
    <xf numFmtId="0" fontId="5" fillId="2" borderId="0" xfId="2" applyFont="1" applyFill="1" applyBorder="1" applyAlignment="1">
      <alignment vertical="center"/>
    </xf>
    <xf numFmtId="0" fontId="52" fillId="6" borderId="0" xfId="2" applyFont="1" applyFill="1" applyBorder="1" applyAlignment="1">
      <alignment vertical="center"/>
    </xf>
    <xf numFmtId="0" fontId="35" fillId="6" borderId="0" xfId="0" applyFont="1" applyFill="1" applyAlignment="1">
      <alignment vertical="center"/>
    </xf>
    <xf numFmtId="0" fontId="35" fillId="6" borderId="33" xfId="0" applyFont="1" applyFill="1" applyBorder="1" applyAlignment="1">
      <alignment vertical="center"/>
    </xf>
    <xf numFmtId="0" fontId="53" fillId="0" borderId="0" xfId="0" applyFont="1" applyFill="1" applyAlignment="1" applyProtection="1">
      <alignment horizontal="centerContinuous" vertical="center"/>
    </xf>
    <xf numFmtId="0" fontId="31" fillId="0" borderId="0" xfId="0" applyFont="1" applyFill="1" applyAlignment="1" applyProtection="1">
      <alignment horizontal="centerContinuous" vertical="center"/>
    </xf>
    <xf numFmtId="0" fontId="31" fillId="0" borderId="0" xfId="0" applyFont="1" applyFill="1" applyBorder="1" applyAlignment="1" applyProtection="1">
      <alignment horizontal="centerContinuous" vertical="center"/>
    </xf>
    <xf numFmtId="49" fontId="31" fillId="0" borderId="0" xfId="0" applyNumberFormat="1" applyFont="1" applyFill="1" applyBorder="1" applyAlignment="1" applyProtection="1">
      <alignment horizontal="centerContinuous" vertical="center"/>
    </xf>
    <xf numFmtId="0" fontId="0" fillId="6" borderId="23" xfId="0" applyFill="1" applyBorder="1" applyAlignment="1">
      <alignment vertical="center" wrapText="1"/>
    </xf>
    <xf numFmtId="0" fontId="5" fillId="6" borderId="23" xfId="2" applyFont="1" applyFill="1" applyBorder="1" applyAlignment="1">
      <alignment vertical="center"/>
    </xf>
    <xf numFmtId="49" fontId="5" fillId="6" borderId="0" xfId="2" applyNumberFormat="1" applyFont="1" applyFill="1" applyAlignment="1">
      <alignment vertical="center"/>
    </xf>
    <xf numFmtId="49" fontId="5" fillId="2" borderId="0" xfId="2" applyNumberFormat="1" applyFont="1" applyFill="1" applyAlignment="1">
      <alignment vertical="center"/>
    </xf>
    <xf numFmtId="49" fontId="5" fillId="0" borderId="0" xfId="2" applyNumberFormat="1" applyFont="1" applyAlignment="1">
      <alignment vertical="center"/>
    </xf>
    <xf numFmtId="0" fontId="24" fillId="6" borderId="0" xfId="0" applyFont="1" applyFill="1" applyBorder="1" applyAlignment="1">
      <alignment horizontal="center" vertical="center"/>
    </xf>
    <xf numFmtId="0" fontId="49" fillId="6" borderId="47" xfId="2" applyFont="1" applyFill="1" applyBorder="1" applyAlignment="1" applyProtection="1">
      <alignment horizontal="center" vertical="center"/>
      <protection locked="0"/>
    </xf>
    <xf numFmtId="0" fontId="49" fillId="6" borderId="0" xfId="2" applyFont="1" applyFill="1" applyBorder="1" applyAlignment="1">
      <alignment horizontal="center" vertical="center"/>
    </xf>
    <xf numFmtId="0" fontId="49" fillId="2" borderId="0" xfId="2" applyFont="1" applyFill="1" applyBorder="1" applyAlignment="1">
      <alignment horizontal="center" vertical="center"/>
    </xf>
    <xf numFmtId="0" fontId="49" fillId="0" borderId="0" xfId="2" applyFont="1" applyBorder="1" applyAlignment="1">
      <alignment horizontal="center" vertical="center"/>
    </xf>
    <xf numFmtId="49" fontId="55" fillId="6" borderId="49" xfId="2" applyNumberFormat="1" applyFont="1" applyFill="1" applyBorder="1" applyAlignment="1" applyProtection="1">
      <alignment horizontal="center" vertical="center"/>
    </xf>
    <xf numFmtId="49" fontId="55" fillId="6" borderId="0" xfId="2" applyNumberFormat="1" applyFont="1" applyFill="1" applyBorder="1" applyAlignment="1">
      <alignment horizontal="center" vertical="center"/>
    </xf>
    <xf numFmtId="49" fontId="56" fillId="6" borderId="0" xfId="0" applyNumberFormat="1" applyFont="1" applyFill="1" applyBorder="1" applyAlignment="1">
      <alignment horizontal="center" vertical="center"/>
    </xf>
    <xf numFmtId="49" fontId="11" fillId="2" borderId="0" xfId="2" applyNumberFormat="1" applyFont="1" applyFill="1" applyBorder="1" applyAlignment="1">
      <alignment horizontal="center" vertical="center"/>
    </xf>
    <xf numFmtId="49" fontId="11" fillId="0" borderId="0" xfId="2" applyNumberFormat="1" applyFont="1" applyBorder="1" applyAlignment="1">
      <alignment horizontal="center" vertical="center"/>
    </xf>
    <xf numFmtId="0" fontId="14" fillId="0" borderId="0" xfId="7" applyFont="1" applyFill="1" applyBorder="1"/>
    <xf numFmtId="180" fontId="14" fillId="0" borderId="0" xfId="8" applyNumberFormat="1" applyFont="1" applyFill="1" applyBorder="1" applyAlignment="1">
      <alignment vertical="center"/>
    </xf>
    <xf numFmtId="0" fontId="14" fillId="0" borderId="0" xfId="8" applyFont="1" applyFill="1" applyBorder="1" applyAlignment="1">
      <alignment vertical="center"/>
    </xf>
    <xf numFmtId="180" fontId="14" fillId="0" borderId="0" xfId="8" quotePrefix="1" applyNumberFormat="1" applyFont="1" applyFill="1" applyBorder="1" applyAlignment="1">
      <alignment vertical="center"/>
    </xf>
    <xf numFmtId="49" fontId="14" fillId="0" borderId="0" xfId="7" applyNumberFormat="1" applyFont="1" applyFill="1" applyBorder="1"/>
    <xf numFmtId="0" fontId="14" fillId="0" borderId="0" xfId="0" applyFont="1" applyFill="1" applyBorder="1" applyAlignment="1">
      <alignment vertical="center"/>
    </xf>
    <xf numFmtId="0" fontId="57" fillId="2" borderId="0" xfId="7" applyFont="1" applyFill="1" applyBorder="1"/>
    <xf numFmtId="0" fontId="57" fillId="2" borderId="0" xfId="7" applyFont="1" applyFill="1" applyBorder="1" applyAlignment="1">
      <alignment horizontal="center" wrapText="1"/>
    </xf>
    <xf numFmtId="0" fontId="17" fillId="0" borderId="0" xfId="0" applyFont="1" applyAlignment="1">
      <alignment horizontal="right" vertical="center"/>
    </xf>
    <xf numFmtId="0" fontId="8" fillId="0" borderId="53" xfId="0" applyFont="1" applyBorder="1"/>
    <xf numFmtId="0" fontId="0" fillId="0" borderId="54" xfId="0" applyBorder="1"/>
    <xf numFmtId="178" fontId="1" fillId="0" borderId="38" xfId="0" applyNumberFormat="1" applyFont="1" applyFill="1" applyBorder="1" applyProtection="1"/>
    <xf numFmtId="0" fontId="0" fillId="0" borderId="24" xfId="0" applyBorder="1" applyAlignment="1" applyProtection="1"/>
    <xf numFmtId="0" fontId="0" fillId="0" borderId="24" xfId="0" applyBorder="1" applyProtection="1"/>
    <xf numFmtId="0" fontId="0" fillId="0" borderId="50" xfId="0" applyBorder="1" applyAlignment="1" applyProtection="1"/>
    <xf numFmtId="177" fontId="0" fillId="4" borderId="33" xfId="0" applyNumberFormat="1" applyFill="1" applyBorder="1" applyAlignment="1" applyProtection="1">
      <alignment horizontal="centerContinuous"/>
    </xf>
    <xf numFmtId="0" fontId="0" fillId="0" borderId="33" xfId="0" applyBorder="1" applyProtection="1"/>
    <xf numFmtId="177" fontId="0" fillId="0" borderId="33" xfId="0" applyNumberFormat="1" applyFill="1" applyBorder="1" applyAlignment="1" applyProtection="1">
      <alignment horizontal="centerContinuous"/>
    </xf>
    <xf numFmtId="0" fontId="0" fillId="0" borderId="34" xfId="0" applyBorder="1" applyProtection="1"/>
    <xf numFmtId="0" fontId="0" fillId="9" borderId="75" xfId="0" applyFill="1" applyBorder="1"/>
    <xf numFmtId="0" fontId="17" fillId="9" borderId="79" xfId="0" applyFont="1" applyFill="1" applyBorder="1"/>
    <xf numFmtId="0" fontId="0" fillId="9" borderId="96" xfId="0" applyFill="1" applyBorder="1"/>
    <xf numFmtId="0" fontId="0" fillId="9" borderId="97" xfId="0" applyFill="1" applyBorder="1"/>
    <xf numFmtId="0" fontId="1" fillId="7" borderId="79" xfId="0" applyFont="1" applyFill="1" applyBorder="1"/>
    <xf numFmtId="0" fontId="17" fillId="9" borderId="80" xfId="0" applyFont="1" applyFill="1" applyBorder="1"/>
    <xf numFmtId="0" fontId="0" fillId="0" borderId="47"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105" xfId="0" applyFont="1" applyFill="1" applyBorder="1" applyAlignment="1" applyProtection="1">
      <alignment vertical="center"/>
    </xf>
    <xf numFmtId="0" fontId="1" fillId="0" borderId="0" xfId="4" applyFont="1" applyFill="1" applyBorder="1" applyAlignment="1">
      <alignment horizontal="center" vertical="center" wrapText="1"/>
    </xf>
    <xf numFmtId="0" fontId="29" fillId="0" borderId="0"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horizontal="center" vertical="top" wrapText="1"/>
    </xf>
    <xf numFmtId="0" fontId="30" fillId="0" borderId="0" xfId="4" applyFont="1" applyFill="1" applyBorder="1" applyAlignment="1">
      <alignment horizontal="center" vertical="top"/>
    </xf>
    <xf numFmtId="0" fontId="37" fillId="0" borderId="0" xfId="4" applyFont="1" applyFill="1" applyBorder="1" applyAlignment="1">
      <alignment horizontal="center" vertical="center"/>
    </xf>
    <xf numFmtId="0" fontId="0" fillId="0" borderId="50" xfId="0" applyFont="1" applyFill="1" applyBorder="1" applyAlignment="1" applyProtection="1">
      <alignment vertical="center" wrapText="1"/>
    </xf>
    <xf numFmtId="0" fontId="29" fillId="2" borderId="0" xfId="0" applyFont="1" applyFill="1" applyProtection="1"/>
    <xf numFmtId="0" fontId="1" fillId="0" borderId="24" xfId="0" applyFont="1" applyFill="1" applyBorder="1" applyAlignment="1" applyProtection="1">
      <alignment horizontal="centerContinuous" vertical="center"/>
    </xf>
    <xf numFmtId="0" fontId="5" fillId="0" borderId="39" xfId="0" applyNumberFormat="1" applyFont="1" applyBorder="1" applyAlignment="1">
      <alignment horizontal="center"/>
    </xf>
    <xf numFmtId="0" fontId="5" fillId="0" borderId="22" xfId="0" applyNumberFormat="1" applyFont="1" applyBorder="1" applyAlignment="1"/>
    <xf numFmtId="0" fontId="5" fillId="0" borderId="22" xfId="0" applyNumberFormat="1" applyFont="1" applyBorder="1" applyAlignment="1">
      <alignment vertical="top"/>
    </xf>
    <xf numFmtId="0" fontId="8" fillId="0" borderId="39" xfId="0" applyNumberFormat="1" applyFont="1" applyFill="1" applyBorder="1" applyAlignment="1">
      <alignment vertical="center"/>
    </xf>
    <xf numFmtId="0" fontId="5" fillId="0" borderId="106" xfId="0" applyNumberFormat="1" applyFont="1" applyBorder="1" applyAlignment="1">
      <alignment horizontal="center"/>
    </xf>
    <xf numFmtId="49" fontId="5" fillId="2" borderId="4" xfId="0" applyNumberFormat="1" applyFont="1" applyFill="1" applyBorder="1" applyAlignment="1">
      <alignment horizontal="center" wrapText="1"/>
    </xf>
    <xf numFmtId="14" fontId="12" fillId="0" borderId="15" xfId="0" applyNumberFormat="1" applyFont="1" applyBorder="1" applyAlignment="1"/>
    <xf numFmtId="0" fontId="12" fillId="0" borderId="15" xfId="0" applyNumberFormat="1" applyFont="1" applyBorder="1" applyAlignment="1"/>
    <xf numFmtId="0" fontId="5" fillId="0" borderId="15" xfId="0" applyFont="1" applyBorder="1" applyAlignment="1"/>
    <xf numFmtId="14" fontId="5" fillId="0" borderId="39" xfId="0" applyNumberFormat="1" applyFont="1" applyBorder="1" applyAlignment="1"/>
    <xf numFmtId="0" fontId="5" fillId="0" borderId="41" xfId="0" applyFont="1" applyBorder="1" applyAlignment="1"/>
    <xf numFmtId="0" fontId="5" fillId="0" borderId="42" xfId="0" applyFont="1" applyBorder="1" applyAlignment="1"/>
    <xf numFmtId="0" fontId="5" fillId="0" borderId="24" xfId="0" applyNumberFormat="1" applyFont="1" applyBorder="1" applyAlignment="1"/>
    <xf numFmtId="0" fontId="5" fillId="0" borderId="24" xfId="0" applyNumberFormat="1" applyFont="1" applyBorder="1" applyAlignment="1">
      <alignment horizontal="center"/>
    </xf>
    <xf numFmtId="0" fontId="5" fillId="0" borderId="36" xfId="0" applyNumberFormat="1" applyFont="1" applyBorder="1" applyAlignment="1">
      <alignment horizontal="center"/>
    </xf>
    <xf numFmtId="0" fontId="5" fillId="0" borderId="36" xfId="0" applyNumberFormat="1" applyFont="1" applyBorder="1" applyAlignment="1">
      <alignment vertical="center"/>
    </xf>
    <xf numFmtId="14" fontId="5" fillId="0" borderId="24" xfId="0" applyNumberFormat="1" applyFont="1" applyBorder="1" applyAlignment="1"/>
    <xf numFmtId="0" fontId="5" fillId="0" borderId="27" xfId="0" applyFont="1" applyBorder="1" applyAlignment="1"/>
    <xf numFmtId="0" fontId="12" fillId="0" borderId="27" xfId="0" applyNumberFormat="1" applyFont="1" applyBorder="1" applyAlignment="1"/>
    <xf numFmtId="0" fontId="5" fillId="0" borderId="25" xfId="0" applyNumberFormat="1" applyFont="1" applyBorder="1" applyAlignment="1"/>
    <xf numFmtId="0" fontId="5" fillId="0" borderId="25" xfId="0" applyFont="1" applyBorder="1" applyAlignment="1"/>
    <xf numFmtId="49" fontId="5" fillId="0" borderId="25" xfId="0" applyNumberFormat="1" applyFont="1" applyBorder="1" applyAlignment="1"/>
    <xf numFmtId="0" fontId="5" fillId="0" borderId="25" xfId="0" applyNumberFormat="1" applyFont="1" applyBorder="1" applyAlignment="1">
      <alignment vertical="top"/>
    </xf>
    <xf numFmtId="0" fontId="12" fillId="0" borderId="5" xfId="0" applyNumberFormat="1" applyFont="1" applyBorder="1" applyAlignment="1"/>
    <xf numFmtId="0" fontId="12" fillId="0" borderId="8" xfId="0" applyNumberFormat="1" applyFont="1" applyBorder="1" applyAlignment="1"/>
    <xf numFmtId="0" fontId="5" fillId="0" borderId="63" xfId="0" applyNumberFormat="1" applyFont="1" applyFill="1" applyBorder="1" applyAlignment="1">
      <alignment vertical="center"/>
    </xf>
    <xf numFmtId="0" fontId="5" fillId="0" borderId="5" xfId="0" applyNumberFormat="1" applyFont="1" applyFill="1" applyBorder="1" applyAlignment="1">
      <alignment vertical="center"/>
    </xf>
    <xf numFmtId="0" fontId="13" fillId="2" borderId="0" xfId="3" applyFont="1" applyFill="1" applyAlignment="1">
      <alignment horizontal="center" vertical="center"/>
    </xf>
    <xf numFmtId="0" fontId="13" fillId="2" borderId="2" xfId="3" applyFont="1" applyFill="1" applyBorder="1"/>
    <xf numFmtId="0" fontId="13" fillId="0" borderId="36" xfId="0"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1" fillId="0" borderId="24" xfId="0" applyFont="1" applyFill="1" applyBorder="1" applyAlignment="1" applyProtection="1">
      <alignment vertical="center"/>
    </xf>
    <xf numFmtId="49" fontId="0" fillId="0" borderId="0" xfId="0" applyNumberFormat="1" applyFont="1" applyFill="1" applyBorder="1" applyAlignment="1" applyProtection="1">
      <alignment horizontal="center" vertical="center"/>
    </xf>
    <xf numFmtId="0" fontId="14" fillId="0" borderId="32" xfId="0" applyFont="1" applyFill="1" applyBorder="1" applyAlignment="1" applyProtection="1">
      <alignment vertical="center"/>
    </xf>
    <xf numFmtId="49" fontId="10" fillId="0" borderId="2" xfId="0" applyNumberFormat="1" applyFont="1" applyFill="1" applyBorder="1"/>
    <xf numFmtId="0" fontId="5" fillId="0" borderId="39" xfId="0" applyNumberFormat="1" applyFont="1" applyBorder="1"/>
    <xf numFmtId="49" fontId="5" fillId="0" borderId="106" xfId="0" applyNumberFormat="1" applyFont="1" applyBorder="1" applyAlignment="1">
      <alignment vertical="center"/>
    </xf>
    <xf numFmtId="0" fontId="1" fillId="0" borderId="0" xfId="3" applyFont="1" applyFill="1" applyBorder="1" applyAlignment="1">
      <alignment horizontal="center" vertical="center" wrapText="1"/>
    </xf>
    <xf numFmtId="0" fontId="14" fillId="0" borderId="0" xfId="5" applyFont="1" applyFill="1" applyBorder="1" applyAlignment="1" applyProtection="1">
      <alignment horizontal="center" vertical="center"/>
    </xf>
    <xf numFmtId="0" fontId="1" fillId="0" borderId="26" xfId="3" applyFont="1" applyFill="1" applyBorder="1" applyAlignment="1">
      <alignment horizontal="center"/>
    </xf>
    <xf numFmtId="0" fontId="1" fillId="0" borderId="13" xfId="3" applyFont="1" applyFill="1" applyBorder="1" applyAlignment="1">
      <alignment horizontal="center"/>
    </xf>
    <xf numFmtId="0" fontId="1" fillId="0" borderId="0" xfId="3" applyFont="1" applyFill="1" applyBorder="1" applyAlignment="1">
      <alignment horizontal="center" vertical="top" wrapText="1"/>
    </xf>
    <xf numFmtId="0" fontId="60" fillId="0" borderId="0" xfId="3" applyFont="1" applyFill="1" applyBorder="1" applyAlignment="1">
      <alignment horizontal="left" vertical="center"/>
    </xf>
    <xf numFmtId="0" fontId="10" fillId="0" borderId="7" xfId="0" applyNumberFormat="1" applyFont="1" applyFill="1" applyBorder="1" applyAlignment="1">
      <alignment horizontal="center" vertical="center"/>
    </xf>
    <xf numFmtId="0" fontId="60" fillId="0" borderId="0" xfId="0" applyFont="1"/>
    <xf numFmtId="0" fontId="40" fillId="0" borderId="0" xfId="1" applyAlignment="1" applyProtection="1">
      <alignment vertical="top"/>
    </xf>
    <xf numFmtId="0" fontId="0" fillId="0" borderId="0" xfId="0" applyAlignment="1">
      <alignment vertical="top"/>
    </xf>
    <xf numFmtId="0" fontId="0" fillId="0" borderId="0" xfId="0"/>
    <xf numFmtId="0" fontId="1" fillId="0" borderId="25" xfId="0" applyFont="1" applyFill="1" applyBorder="1"/>
    <xf numFmtId="0" fontId="0" fillId="0" borderId="44" xfId="0" applyFill="1" applyBorder="1"/>
    <xf numFmtId="0" fontId="0" fillId="0" borderId="21" xfId="0" applyFill="1" applyBorder="1"/>
    <xf numFmtId="0" fontId="8" fillId="0" borderId="42"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43" xfId="0" applyFont="1" applyFill="1" applyBorder="1" applyAlignment="1">
      <alignment horizontal="center" vertical="center"/>
    </xf>
    <xf numFmtId="0" fontId="4" fillId="2" borderId="13" xfId="0" applyFont="1" applyFill="1" applyBorder="1" applyAlignment="1">
      <alignment horizontal="center" wrapText="1"/>
    </xf>
    <xf numFmtId="0" fontId="62" fillId="2" borderId="0" xfId="0" applyFont="1" applyFill="1" applyProtection="1"/>
    <xf numFmtId="0" fontId="1" fillId="0" borderId="0" xfId="3" applyFont="1" applyFill="1" applyBorder="1" applyAlignment="1">
      <alignment horizontal="center" vertical="center" wrapText="1"/>
    </xf>
    <xf numFmtId="0" fontId="14" fillId="0" borderId="0" xfId="5" applyFont="1" applyFill="1" applyBorder="1" applyAlignment="1" applyProtection="1">
      <alignment horizontal="center" vertical="center"/>
    </xf>
    <xf numFmtId="0" fontId="1" fillId="0" borderId="26" xfId="3" applyFont="1" applyFill="1" applyBorder="1" applyAlignment="1">
      <alignment horizontal="center"/>
    </xf>
    <xf numFmtId="0" fontId="1" fillId="0" borderId="13" xfId="3" applyFont="1" applyFill="1" applyBorder="1" applyAlignment="1">
      <alignment horizontal="center"/>
    </xf>
    <xf numFmtId="0" fontId="1" fillId="0" borderId="0" xfId="3" applyFont="1" applyFill="1" applyBorder="1" applyAlignment="1">
      <alignment horizontal="center" vertical="top" wrapText="1"/>
    </xf>
    <xf numFmtId="0" fontId="8" fillId="0" borderId="24" xfId="0" applyNumberFormat="1" applyFont="1" applyFill="1" applyBorder="1" applyAlignment="1">
      <alignment vertical="center"/>
    </xf>
    <xf numFmtId="0" fontId="5" fillId="0" borderId="38" xfId="0" applyNumberFormat="1" applyFont="1" applyFill="1" applyBorder="1" applyAlignment="1">
      <alignment vertical="center"/>
    </xf>
    <xf numFmtId="0" fontId="5" fillId="0" borderId="8" xfId="0" applyNumberFormat="1" applyFont="1" applyFill="1" applyBorder="1" applyAlignment="1">
      <alignment vertical="center"/>
    </xf>
    <xf numFmtId="0" fontId="5" fillId="0" borderId="12" xfId="0" applyNumberFormat="1" applyFont="1" applyFill="1" applyBorder="1" applyAlignment="1">
      <alignment vertical="center"/>
    </xf>
    <xf numFmtId="0" fontId="8" fillId="0" borderId="112" xfId="0" applyNumberFormat="1" applyFont="1" applyFill="1" applyBorder="1" applyAlignment="1">
      <alignment vertical="center"/>
    </xf>
    <xf numFmtId="0" fontId="5" fillId="0" borderId="44" xfId="0" applyNumberFormat="1" applyFont="1" applyFill="1" applyBorder="1" applyAlignment="1">
      <alignment vertical="center"/>
    </xf>
    <xf numFmtId="0" fontId="5" fillId="0" borderId="43" xfId="0" applyNumberFormat="1" applyFont="1" applyFill="1" applyBorder="1" applyAlignment="1">
      <alignment vertical="center"/>
    </xf>
    <xf numFmtId="0" fontId="5" fillId="0" borderId="112" xfId="0" applyNumberFormat="1" applyFont="1" applyFill="1" applyBorder="1" applyAlignment="1">
      <alignment vertical="center"/>
    </xf>
    <xf numFmtId="0" fontId="5" fillId="0" borderId="113" xfId="0" applyNumberFormat="1" applyFont="1" applyFill="1" applyBorder="1" applyAlignment="1">
      <alignment vertical="center"/>
    </xf>
    <xf numFmtId="0" fontId="5" fillId="0" borderId="11" xfId="0" applyNumberFormat="1" applyFont="1" applyFill="1" applyBorder="1" applyAlignment="1">
      <alignment vertical="center"/>
    </xf>
    <xf numFmtId="0" fontId="6" fillId="0" borderId="43" xfId="0" applyNumberFormat="1" applyFont="1" applyFill="1" applyBorder="1" applyAlignment="1">
      <alignment vertical="center"/>
    </xf>
    <xf numFmtId="0" fontId="6" fillId="0" borderId="112" xfId="0" applyNumberFormat="1" applyFont="1" applyFill="1" applyBorder="1" applyAlignment="1">
      <alignment vertical="center"/>
    </xf>
    <xf numFmtId="0" fontId="6" fillId="0" borderId="44" xfId="0" applyNumberFormat="1" applyFont="1" applyFill="1" applyBorder="1" applyAlignment="1">
      <alignment vertical="center"/>
    </xf>
    <xf numFmtId="0" fontId="8" fillId="0" borderId="44" xfId="0" applyNumberFormat="1" applyFont="1" applyFill="1" applyBorder="1" applyAlignment="1">
      <alignment vertical="center"/>
    </xf>
    <xf numFmtId="0" fontId="63" fillId="0" borderId="3" xfId="0" applyNumberFormat="1" applyFont="1" applyFill="1" applyBorder="1" applyAlignment="1"/>
    <xf numFmtId="0" fontId="0" fillId="0" borderId="0" xfId="0" applyFont="1" applyFill="1" applyAlignment="1" applyProtection="1">
      <alignment horizontal="right" vertical="center"/>
    </xf>
    <xf numFmtId="0" fontId="60" fillId="0" borderId="0" xfId="3" applyFont="1" applyFill="1" applyBorder="1" applyAlignment="1">
      <alignment horizontal="left" vertical="top"/>
    </xf>
    <xf numFmtId="0" fontId="0" fillId="0" borderId="30" xfId="0" applyFont="1" applyFill="1" applyBorder="1" applyAlignment="1" applyProtection="1">
      <alignment vertical="center"/>
      <protection locked="0"/>
    </xf>
    <xf numFmtId="0" fontId="0" fillId="0" borderId="0" xfId="0" applyNumberFormat="1" applyFont="1" applyFill="1" applyBorder="1" applyAlignment="1" applyProtection="1">
      <alignment horizontal="centerContinuous" vertical="center"/>
      <protection locked="0"/>
    </xf>
    <xf numFmtId="0" fontId="0" fillId="0" borderId="0" xfId="0" applyNumberFormat="1" applyFont="1" applyFill="1" applyBorder="1" applyAlignment="1" applyProtection="1">
      <alignment horizontal="centerContinuous" vertical="center"/>
    </xf>
    <xf numFmtId="0" fontId="0" fillId="2" borderId="0" xfId="0" applyFill="1" applyProtection="1">
      <protection locked="0"/>
    </xf>
    <xf numFmtId="0" fontId="18" fillId="0" borderId="100" xfId="3" applyFont="1" applyFill="1" applyBorder="1" applyAlignment="1" applyProtection="1">
      <alignment horizontal="center" vertical="center"/>
      <protection locked="0"/>
    </xf>
    <xf numFmtId="0" fontId="18" fillId="0" borderId="101" xfId="3" applyFont="1" applyFill="1" applyBorder="1" applyAlignment="1" applyProtection="1">
      <alignment horizontal="center" vertical="center"/>
      <protection locked="0"/>
    </xf>
    <xf numFmtId="0" fontId="18" fillId="0" borderId="28" xfId="3" applyFont="1" applyFill="1" applyBorder="1" applyAlignment="1" applyProtection="1">
      <alignment horizontal="center" vertical="center"/>
      <protection locked="0"/>
    </xf>
    <xf numFmtId="0" fontId="18" fillId="0" borderId="102" xfId="3" applyFont="1" applyFill="1" applyBorder="1" applyAlignment="1" applyProtection="1">
      <alignment horizontal="center" vertical="center" wrapText="1"/>
      <protection locked="0"/>
    </xf>
    <xf numFmtId="0" fontId="18" fillId="0" borderId="28" xfId="3" applyNumberFormat="1" applyFont="1" applyFill="1" applyBorder="1" applyAlignment="1" applyProtection="1">
      <alignment horizontal="center" vertical="center"/>
      <protection locked="0"/>
    </xf>
    <xf numFmtId="0" fontId="0" fillId="0" borderId="36" xfId="3" applyFont="1" applyFill="1" applyBorder="1" applyAlignment="1" applyProtection="1">
      <alignment vertical="center"/>
      <protection locked="0"/>
    </xf>
    <xf numFmtId="0" fontId="1" fillId="0" borderId="23" xfId="3" applyFont="1" applyFill="1" applyBorder="1" applyAlignment="1" applyProtection="1">
      <alignment vertical="center"/>
      <protection locked="0"/>
    </xf>
    <xf numFmtId="0" fontId="1" fillId="0" borderId="36" xfId="3" applyFont="1" applyFill="1" applyBorder="1" applyAlignment="1" applyProtection="1">
      <alignment vertical="center"/>
      <protection locked="0"/>
    </xf>
    <xf numFmtId="0" fontId="0" fillId="0" borderId="23" xfId="3" applyFont="1" applyFill="1" applyBorder="1" applyAlignment="1" applyProtection="1">
      <alignment vertical="center"/>
      <protection locked="0"/>
    </xf>
    <xf numFmtId="181" fontId="1" fillId="0" borderId="38" xfId="3" applyNumberFormat="1" applyFont="1" applyFill="1" applyBorder="1" applyAlignment="1" applyProtection="1">
      <alignment vertical="center"/>
      <protection locked="0"/>
    </xf>
    <xf numFmtId="0" fontId="64" fillId="2" borderId="0" xfId="0" applyFont="1" applyFill="1" applyProtection="1"/>
    <xf numFmtId="0" fontId="65" fillId="0" borderId="0" xfId="3" applyFont="1" applyFill="1"/>
    <xf numFmtId="0" fontId="66" fillId="0" borderId="0" xfId="3" applyFont="1" applyFill="1"/>
    <xf numFmtId="0" fontId="67" fillId="0" borderId="0" xfId="0" applyFont="1" applyProtection="1"/>
    <xf numFmtId="0" fontId="67" fillId="0" borderId="0" xfId="0" applyFont="1" applyAlignment="1" applyProtection="1">
      <alignment horizontal="right"/>
    </xf>
    <xf numFmtId="0" fontId="12" fillId="0" borderId="85" xfId="0" applyFont="1" applyFill="1" applyBorder="1" applyAlignment="1">
      <alignment vertical="top" wrapText="1"/>
    </xf>
    <xf numFmtId="0" fontId="12" fillId="0" borderId="79" xfId="0" applyFont="1" applyFill="1" applyBorder="1" applyAlignment="1">
      <alignment vertical="top" wrapText="1"/>
    </xf>
    <xf numFmtId="0" fontId="71" fillId="0" borderId="50" xfId="0" applyFont="1" applyFill="1" applyBorder="1" applyAlignment="1" applyProtection="1">
      <alignment vertical="center"/>
    </xf>
    <xf numFmtId="0" fontId="0" fillId="0" borderId="24" xfId="0" applyFont="1" applyFill="1" applyBorder="1" applyAlignment="1" applyProtection="1">
      <alignment vertical="center"/>
    </xf>
    <xf numFmtId="0" fontId="72" fillId="0" borderId="0" xfId="0" applyFont="1" applyProtection="1"/>
    <xf numFmtId="0" fontId="0" fillId="0" borderId="0" xfId="0" applyFont="1" applyFill="1" applyAlignment="1" applyProtection="1">
      <alignment vertical="center" wrapText="1"/>
    </xf>
    <xf numFmtId="0" fontId="13" fillId="0" borderId="0" xfId="0" applyFont="1" applyFill="1" applyAlignment="1">
      <alignment vertical="top"/>
    </xf>
    <xf numFmtId="0" fontId="0" fillId="0" borderId="0" xfId="0" applyFill="1" applyAlignment="1">
      <alignment vertical="top" wrapText="1"/>
    </xf>
    <xf numFmtId="0" fontId="68" fillId="0" borderId="0" xfId="0" applyFont="1" applyFill="1" applyAlignment="1">
      <alignment vertical="top"/>
    </xf>
    <xf numFmtId="0" fontId="13" fillId="0" borderId="0" xfId="0" applyFont="1" applyFill="1" applyAlignment="1">
      <alignment vertical="top" wrapText="1"/>
    </xf>
    <xf numFmtId="0" fontId="61" fillId="0" borderId="0" xfId="0" applyFont="1" applyFill="1"/>
    <xf numFmtId="0" fontId="40" fillId="0" borderId="0" xfId="1" applyFill="1" applyAlignment="1" applyProtection="1">
      <alignment vertical="top"/>
    </xf>
    <xf numFmtId="0" fontId="0" fillId="0" borderId="0" xfId="0" applyFill="1" applyAlignment="1">
      <alignment vertical="top"/>
    </xf>
    <xf numFmtId="0" fontId="75" fillId="0" borderId="73" xfId="0" applyFont="1" applyBorder="1" applyAlignment="1">
      <alignment horizontal="center" vertical="center"/>
    </xf>
    <xf numFmtId="49" fontId="0" fillId="0" borderId="0"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vertical="center"/>
      <protection locked="0"/>
    </xf>
    <xf numFmtId="0" fontId="0" fillId="0" borderId="30" xfId="0" applyFont="1" applyFill="1" applyBorder="1" applyAlignment="1" applyProtection="1">
      <alignment vertical="center" wrapText="1"/>
    </xf>
    <xf numFmtId="0" fontId="67" fillId="2" borderId="0" xfId="0" applyFont="1" applyFill="1" applyProtection="1"/>
    <xf numFmtId="0" fontId="67" fillId="2" borderId="0" xfId="0" applyFont="1" applyFill="1" applyBorder="1" applyProtection="1"/>
    <xf numFmtId="0" fontId="76" fillId="2" borderId="0" xfId="0" applyFont="1" applyFill="1" applyBorder="1" applyAlignment="1" applyProtection="1">
      <alignment horizontal="right" wrapText="1"/>
    </xf>
    <xf numFmtId="0" fontId="77" fillId="2" borderId="0" xfId="0" applyFont="1" applyFill="1" applyBorder="1" applyAlignment="1" applyProtection="1">
      <alignment horizontal="left" wrapText="1"/>
    </xf>
    <xf numFmtId="0" fontId="67" fillId="2" borderId="0" xfId="0" applyFont="1" applyFill="1" applyAlignment="1" applyProtection="1">
      <alignment vertical="center"/>
    </xf>
    <xf numFmtId="0" fontId="76" fillId="2" borderId="0" xfId="0" applyFont="1" applyFill="1" applyBorder="1" applyAlignment="1" applyProtection="1">
      <alignment horizontal="right" vertical="center" wrapText="1"/>
    </xf>
    <xf numFmtId="0" fontId="77" fillId="2" borderId="0" xfId="0" applyFont="1" applyFill="1" applyBorder="1" applyAlignment="1" applyProtection="1">
      <alignment horizontal="left" vertical="center" wrapText="1"/>
    </xf>
    <xf numFmtId="0" fontId="67" fillId="2" borderId="0" xfId="0" applyFont="1" applyFill="1" applyAlignment="1" applyProtection="1">
      <alignment horizontal="left"/>
    </xf>
    <xf numFmtId="0" fontId="67" fillId="2" borderId="0" xfId="0" applyFont="1" applyFill="1" applyBorder="1" applyAlignment="1" applyProtection="1">
      <alignment vertical="top"/>
    </xf>
    <xf numFmtId="0" fontId="67" fillId="2" borderId="0" xfId="0" applyFont="1" applyFill="1" applyBorder="1" applyAlignment="1" applyProtection="1">
      <alignment horizontal="center" vertical="center"/>
    </xf>
    <xf numFmtId="0" fontId="0" fillId="0" borderId="0" xfId="0" applyFont="1" applyFill="1" applyProtection="1"/>
    <xf numFmtId="0" fontId="0" fillId="0" borderId="47" xfId="0" applyFont="1" applyFill="1" applyBorder="1" applyAlignment="1" applyProtection="1">
      <alignment horizontal="center" vertical="center"/>
    </xf>
    <xf numFmtId="0" fontId="0" fillId="0" borderId="38" xfId="0" applyFont="1" applyFill="1" applyBorder="1" applyAlignment="1" applyProtection="1">
      <alignment vertical="center"/>
    </xf>
    <xf numFmtId="0" fontId="0" fillId="0" borderId="48" xfId="0" applyFont="1" applyFill="1" applyBorder="1" applyAlignment="1" applyProtection="1">
      <alignment horizontal="center" vertical="center" wrapText="1"/>
    </xf>
    <xf numFmtId="0" fontId="0" fillId="0" borderId="38"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0" fillId="0" borderId="23" xfId="0" applyFont="1" applyFill="1" applyBorder="1" applyAlignment="1" applyProtection="1">
      <alignment vertical="center"/>
    </xf>
    <xf numFmtId="0" fontId="0" fillId="0" borderId="23" xfId="0" applyFont="1" applyFill="1" applyBorder="1" applyProtection="1"/>
    <xf numFmtId="0" fontId="0" fillId="0" borderId="38" xfId="0" applyFont="1" applyFill="1" applyBorder="1" applyProtection="1"/>
    <xf numFmtId="0" fontId="0" fillId="0" borderId="48" xfId="0" applyFont="1" applyFill="1" applyBorder="1" applyAlignment="1" applyProtection="1">
      <alignment horizontal="center" vertical="center"/>
    </xf>
    <xf numFmtId="0" fontId="0" fillId="0" borderId="49"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59" fillId="0" borderId="38" xfId="0" applyNumberFormat="1" applyFont="1" applyFill="1" applyBorder="1" applyAlignment="1" applyProtection="1">
      <alignment horizontal="center" vertical="center"/>
      <protection locked="0"/>
    </xf>
    <xf numFmtId="0" fontId="0" fillId="0" borderId="0" xfId="0" applyFont="1" applyFill="1" applyBorder="1" applyProtection="1"/>
    <xf numFmtId="0" fontId="0" fillId="0" borderId="48" xfId="0" applyFont="1" applyFill="1" applyBorder="1" applyAlignment="1" applyProtection="1">
      <alignment vertical="center"/>
    </xf>
    <xf numFmtId="0" fontId="0" fillId="0" borderId="49" xfId="0" applyFont="1" applyFill="1" applyBorder="1" applyAlignment="1" applyProtection="1">
      <alignment vertical="top" wrapText="1"/>
    </xf>
    <xf numFmtId="0" fontId="0" fillId="0" borderId="23" xfId="0" applyFont="1" applyFill="1" applyBorder="1" applyAlignment="1" applyProtection="1">
      <alignment horizontal="right" vertical="center"/>
    </xf>
    <xf numFmtId="0" fontId="0" fillId="0" borderId="49" xfId="0" applyFont="1" applyFill="1" applyBorder="1" applyAlignment="1" applyProtection="1">
      <alignment vertical="center"/>
    </xf>
    <xf numFmtId="0" fontId="0" fillId="0" borderId="0" xfId="0" applyFont="1" applyFill="1" applyAlignment="1" applyProtection="1"/>
    <xf numFmtId="0" fontId="0" fillId="0" borderId="0" xfId="0" applyNumberFormat="1" applyFont="1" applyFill="1" applyBorder="1" applyAlignment="1" applyProtection="1">
      <alignment horizontal="center" vertical="center"/>
      <protection locked="0"/>
    </xf>
    <xf numFmtId="58" fontId="78" fillId="0" borderId="33" xfId="0" applyNumberFormat="1" applyFont="1" applyFill="1" applyBorder="1" applyAlignment="1" applyProtection="1">
      <alignment vertical="center"/>
      <protection locked="0"/>
    </xf>
    <xf numFmtId="58" fontId="23" fillId="0" borderId="33" xfId="0" applyNumberFormat="1" applyFont="1" applyFill="1" applyBorder="1" applyAlignment="1" applyProtection="1">
      <alignment vertical="center"/>
      <protection locked="0"/>
    </xf>
    <xf numFmtId="58" fontId="23" fillId="0" borderId="34" xfId="0" applyNumberFormat="1" applyFont="1" applyFill="1" applyBorder="1" applyAlignment="1" applyProtection="1">
      <alignment vertical="center"/>
      <protection locked="0"/>
    </xf>
    <xf numFmtId="0" fontId="0" fillId="0" borderId="40" xfId="0" applyFont="1" applyFill="1" applyBorder="1" applyProtection="1"/>
    <xf numFmtId="0" fontId="0" fillId="0" borderId="37" xfId="0" applyFont="1" applyFill="1" applyBorder="1" applyProtection="1">
      <protection locked="0"/>
    </xf>
    <xf numFmtId="0" fontId="0" fillId="0" borderId="30" xfId="0" applyFont="1" applyFill="1" applyBorder="1" applyAlignment="1" applyProtection="1">
      <alignment horizontal="centerContinuous" vertical="center"/>
      <protection locked="0"/>
    </xf>
    <xf numFmtId="0" fontId="0" fillId="0" borderId="0" xfId="0" applyFont="1" applyFill="1" applyProtection="1">
      <protection locked="0"/>
    </xf>
    <xf numFmtId="0" fontId="0" fillId="0" borderId="40" xfId="0" applyFont="1" applyFill="1" applyBorder="1" applyAlignment="1" applyProtection="1">
      <alignment horizontal="centerContinuous" vertical="center"/>
      <protection locked="0"/>
    </xf>
    <xf numFmtId="0" fontId="0" fillId="0" borderId="33" xfId="0" applyFont="1" applyFill="1" applyBorder="1" applyAlignment="1" applyProtection="1">
      <alignment vertical="top" wrapText="1"/>
    </xf>
    <xf numFmtId="0" fontId="0" fillId="0" borderId="34" xfId="0" applyFont="1" applyFill="1" applyBorder="1" applyProtection="1"/>
    <xf numFmtId="0" fontId="0" fillId="0" borderId="50" xfId="0" applyFont="1" applyFill="1" applyBorder="1" applyProtection="1">
      <protection locked="0"/>
    </xf>
    <xf numFmtId="0" fontId="0" fillId="0" borderId="33" xfId="0" applyFont="1" applyFill="1" applyBorder="1" applyAlignment="1" applyProtection="1">
      <alignment vertical="center"/>
      <protection locked="0"/>
    </xf>
    <xf numFmtId="0" fontId="0" fillId="0" borderId="34" xfId="0" applyFont="1" applyFill="1" applyBorder="1" applyAlignment="1" applyProtection="1">
      <alignment vertical="center"/>
      <protection locked="0"/>
    </xf>
    <xf numFmtId="0" fontId="0" fillId="0" borderId="0" xfId="0" applyFont="1" applyFill="1" applyBorder="1" applyAlignment="1" applyProtection="1">
      <alignment vertical="top"/>
    </xf>
    <xf numFmtId="0" fontId="0" fillId="0" borderId="32" xfId="0" applyFont="1" applyFill="1" applyBorder="1" applyAlignment="1" applyProtection="1">
      <alignment vertical="top"/>
    </xf>
    <xf numFmtId="0" fontId="0" fillId="0" borderId="37" xfId="0" applyFont="1" applyFill="1" applyBorder="1" applyAlignment="1" applyProtection="1">
      <alignment vertical="center"/>
    </xf>
    <xf numFmtId="0" fontId="0" fillId="0" borderId="23" xfId="0" applyFont="1" applyFill="1" applyBorder="1" applyAlignment="1" applyProtection="1">
      <alignment horizontal="centerContinuous" vertical="center"/>
    </xf>
    <xf numFmtId="0" fontId="0" fillId="0" borderId="38" xfId="0" applyFont="1" applyFill="1" applyBorder="1" applyAlignment="1" applyProtection="1">
      <alignment horizontal="centerContinuous" vertical="center"/>
    </xf>
    <xf numFmtId="0" fontId="0" fillId="0" borderId="3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0" xfId="0" applyFont="1" applyFill="1" applyBorder="1" applyAlignment="1" applyProtection="1">
      <alignment vertical="top" wrapText="1"/>
    </xf>
    <xf numFmtId="0" fontId="0" fillId="0" borderId="32" xfId="0" applyFont="1" applyFill="1" applyBorder="1" applyAlignment="1" applyProtection="1">
      <alignment vertical="center"/>
    </xf>
    <xf numFmtId="0" fontId="0" fillId="0" borderId="0" xfId="0" applyFont="1" applyFill="1" applyBorder="1" applyAlignment="1" applyProtection="1">
      <alignment horizontal="centerContinuous" vertical="center"/>
    </xf>
    <xf numFmtId="0" fontId="0" fillId="0" borderId="32" xfId="0" applyFont="1" applyFill="1" applyBorder="1" applyAlignment="1" applyProtection="1">
      <alignment horizontal="centerContinuous" vertical="center"/>
    </xf>
    <xf numFmtId="0" fontId="14" fillId="0" borderId="31" xfId="0" applyFont="1" applyFill="1" applyBorder="1" applyAlignment="1" applyProtection="1">
      <alignment vertical="top"/>
    </xf>
    <xf numFmtId="0" fontId="14" fillId="0" borderId="0" xfId="0" applyFont="1" applyFill="1" applyBorder="1" applyAlignment="1" applyProtection="1">
      <alignment vertical="top"/>
    </xf>
    <xf numFmtId="0" fontId="0" fillId="0" borderId="0" xfId="0" applyFont="1" applyFill="1" applyBorder="1" applyAlignment="1" applyProtection="1">
      <alignment vertical="center"/>
    </xf>
    <xf numFmtId="0" fontId="0" fillId="0" borderId="49" xfId="0" applyFont="1" applyFill="1" applyBorder="1" applyAlignment="1" applyProtection="1">
      <alignment horizontal="center" vertical="center"/>
    </xf>
    <xf numFmtId="0" fontId="78" fillId="0" borderId="34" xfId="0" applyFont="1" applyFill="1" applyBorder="1" applyAlignment="1" applyProtection="1">
      <alignment horizontal="center" vertical="top" shrinkToFit="1"/>
    </xf>
    <xf numFmtId="0" fontId="0" fillId="0" borderId="34" xfId="0" applyFont="1" applyFill="1" applyBorder="1" applyAlignment="1" applyProtection="1">
      <alignment vertical="center"/>
    </xf>
    <xf numFmtId="0" fontId="59" fillId="0" borderId="23" xfId="0" applyNumberFormat="1" applyFont="1" applyFill="1" applyBorder="1" applyAlignment="1" applyProtection="1">
      <alignment vertical="center"/>
    </xf>
    <xf numFmtId="0" fontId="0" fillId="0" borderId="33" xfId="0" applyFont="1" applyFill="1" applyBorder="1" applyAlignment="1" applyProtection="1">
      <alignment vertical="center"/>
    </xf>
    <xf numFmtId="0" fontId="0" fillId="0" borderId="0" xfId="0" applyFont="1" applyFill="1" applyAlignment="1">
      <alignment vertical="center" wrapText="1"/>
    </xf>
    <xf numFmtId="0" fontId="0" fillId="0" borderId="0" xfId="0" applyFont="1" applyFill="1" applyBorder="1" applyAlignment="1" applyProtection="1">
      <alignment horizontal="right" vertical="center"/>
    </xf>
    <xf numFmtId="0" fontId="0" fillId="0" borderId="0" xfId="0" applyFont="1" applyFill="1" applyBorder="1" applyAlignment="1" applyProtection="1"/>
    <xf numFmtId="0" fontId="0" fillId="0" borderId="0" xfId="0" applyFont="1" applyFill="1" applyAlignment="1" applyProtection="1">
      <alignment horizontal="centerContinuous" vertical="center"/>
    </xf>
    <xf numFmtId="0" fontId="0" fillId="0" borderId="0" xfId="0" applyFont="1" applyProtection="1"/>
    <xf numFmtId="0" fontId="80" fillId="0" borderId="0" xfId="0" applyFont="1" applyProtection="1"/>
    <xf numFmtId="0" fontId="0" fillId="10" borderId="0" xfId="0" applyFont="1" applyFill="1" applyProtection="1"/>
    <xf numFmtId="0" fontId="62" fillId="0" borderId="0" xfId="0" applyFont="1"/>
    <xf numFmtId="0" fontId="0" fillId="0" borderId="0" xfId="0" applyFont="1"/>
    <xf numFmtId="0" fontId="0" fillId="10" borderId="0" xfId="0" applyFont="1" applyFill="1" applyBorder="1" applyProtection="1"/>
    <xf numFmtId="0" fontId="62" fillId="0" borderId="0" xfId="0" applyFont="1" applyProtection="1"/>
    <xf numFmtId="0" fontId="0" fillId="0" borderId="37" xfId="0" applyFont="1" applyBorder="1" applyProtection="1"/>
    <xf numFmtId="0" fontId="0" fillId="0" borderId="30" xfId="0" applyFont="1" applyBorder="1" applyProtection="1"/>
    <xf numFmtId="0" fontId="0" fillId="0" borderId="31" xfId="0" applyFont="1" applyBorder="1" applyProtection="1"/>
    <xf numFmtId="0" fontId="0" fillId="0" borderId="0" xfId="0" applyFont="1" applyBorder="1" applyProtection="1"/>
    <xf numFmtId="0" fontId="0" fillId="0" borderId="50" xfId="0" applyFont="1" applyBorder="1" applyProtection="1"/>
    <xf numFmtId="0" fontId="0" fillId="0" borderId="33" xfId="0" applyFont="1" applyBorder="1" applyProtection="1"/>
    <xf numFmtId="0" fontId="0" fillId="0" borderId="0" xfId="0" applyFont="1" applyBorder="1" applyAlignment="1" applyProtection="1">
      <alignment horizontal="left"/>
    </xf>
    <xf numFmtId="0" fontId="8" fillId="0" borderId="24" xfId="0" applyNumberFormat="1" applyFont="1" applyFill="1" applyBorder="1" applyAlignment="1">
      <alignment horizontal="left" vertical="center"/>
    </xf>
    <xf numFmtId="0" fontId="8" fillId="0" borderId="39" xfId="0" applyNumberFormat="1" applyFont="1" applyFill="1" applyBorder="1" applyAlignment="1">
      <alignment horizontal="left" vertical="center"/>
    </xf>
    <xf numFmtId="0" fontId="67" fillId="2" borderId="0" xfId="0" applyFont="1" applyFill="1" applyProtection="1">
      <protection locked="0"/>
    </xf>
    <xf numFmtId="0" fontId="36" fillId="0" borderId="0" xfId="0" applyFont="1" applyAlignment="1">
      <alignment vertical="top" wrapText="1"/>
    </xf>
    <xf numFmtId="0" fontId="31" fillId="0" borderId="0" xfId="0" applyFont="1" applyAlignment="1">
      <alignment vertical="top" wrapText="1"/>
    </xf>
    <xf numFmtId="0" fontId="13" fillId="0" borderId="0" xfId="0" applyFont="1" applyAlignment="1">
      <alignment vertical="top" wrapText="1"/>
    </xf>
    <xf numFmtId="0" fontId="34" fillId="0" borderId="0" xfId="0" applyFont="1" applyAlignment="1">
      <alignment vertical="top" wrapText="1"/>
    </xf>
    <xf numFmtId="0" fontId="0" fillId="0" borderId="0" xfId="0" applyAlignment="1">
      <alignment vertical="top" wrapText="1"/>
    </xf>
    <xf numFmtId="0" fontId="50" fillId="0" borderId="0" xfId="0" applyFont="1" applyAlignment="1">
      <alignment vertical="top" wrapText="1"/>
    </xf>
    <xf numFmtId="0" fontId="0" fillId="0" borderId="0" xfId="0"/>
    <xf numFmtId="0" fontId="44" fillId="0" borderId="37" xfId="0" applyFont="1" applyBorder="1" applyAlignment="1">
      <alignment vertical="top" wrapText="1"/>
    </xf>
    <xf numFmtId="0" fontId="13" fillId="0" borderId="40" xfId="0" applyFont="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50" xfId="0" applyBorder="1" applyAlignment="1">
      <alignment vertical="top" wrapText="1"/>
    </xf>
    <xf numFmtId="0" fontId="0" fillId="0" borderId="34" xfId="0" applyBorder="1" applyAlignment="1">
      <alignment vertical="top" wrapText="1"/>
    </xf>
    <xf numFmtId="0" fontId="44" fillId="0" borderId="24" xfId="0" applyFont="1" applyBorder="1" applyAlignment="1">
      <alignment vertical="top" wrapText="1"/>
    </xf>
    <xf numFmtId="0" fontId="13" fillId="0" borderId="24" xfId="0" applyFont="1" applyBorder="1" applyAlignment="1">
      <alignment vertical="top" wrapText="1"/>
    </xf>
    <xf numFmtId="0" fontId="0" fillId="0" borderId="24" xfId="0" applyBorder="1" applyAlignment="1">
      <alignment vertical="top" wrapText="1"/>
    </xf>
    <xf numFmtId="0" fontId="29" fillId="0" borderId="24" xfId="0" applyFont="1" applyBorder="1" applyAlignment="1">
      <alignment vertical="top" wrapText="1"/>
    </xf>
    <xf numFmtId="0" fontId="13" fillId="0" borderId="0" xfId="0" applyFont="1" applyAlignment="1">
      <alignment horizontal="left" vertical="top" wrapText="1"/>
    </xf>
    <xf numFmtId="0" fontId="13" fillId="0" borderId="24" xfId="0" applyFont="1" applyBorder="1" applyAlignment="1">
      <alignment horizontal="center" vertical="top"/>
    </xf>
    <xf numFmtId="0" fontId="0" fillId="0" borderId="24" xfId="0" applyBorder="1" applyAlignment="1">
      <alignment horizontal="center" vertical="top"/>
    </xf>
    <xf numFmtId="0" fontId="0" fillId="0" borderId="24" xfId="0" applyBorder="1" applyAlignment="1">
      <alignment vertical="top"/>
    </xf>
    <xf numFmtId="0" fontId="13" fillId="0" borderId="36" xfId="0" applyFont="1" applyBorder="1" applyAlignment="1">
      <alignment horizontal="left" vertical="top"/>
    </xf>
    <xf numFmtId="0" fontId="0" fillId="0" borderId="38" xfId="0" applyBorder="1" applyAlignment="1">
      <alignment horizontal="left" vertical="top"/>
    </xf>
    <xf numFmtId="0" fontId="13" fillId="0" borderId="36" xfId="0" applyFont="1" applyBorder="1" applyAlignment="1">
      <alignment horizontal="center" vertical="top"/>
    </xf>
    <xf numFmtId="0" fontId="13" fillId="0" borderId="23" xfId="0" applyFont="1" applyBorder="1" applyAlignment="1">
      <alignment horizontal="center" vertical="top"/>
    </xf>
    <xf numFmtId="0" fontId="13" fillId="0" borderId="38" xfId="0" applyFont="1" applyBorder="1" applyAlignment="1">
      <alignment horizontal="center" vertical="top"/>
    </xf>
    <xf numFmtId="0" fontId="13" fillId="0" borderId="0" xfId="0" applyFont="1" applyFill="1" applyAlignment="1" applyProtection="1">
      <alignment horizontal="left" vertical="top" wrapText="1"/>
    </xf>
    <xf numFmtId="0" fontId="40" fillId="0" borderId="0" xfId="1" applyAlignment="1" applyProtection="1">
      <alignment vertical="top"/>
    </xf>
    <xf numFmtId="0" fontId="0" fillId="0" borderId="0" xfId="0" applyAlignment="1">
      <alignment vertical="top"/>
    </xf>
    <xf numFmtId="0" fontId="68" fillId="0" borderId="0" xfId="0" applyFont="1" applyFill="1" applyAlignment="1" applyProtection="1">
      <alignment horizontal="left" vertical="top" wrapText="1"/>
    </xf>
    <xf numFmtId="0" fontId="68" fillId="0" borderId="0" xfId="0" applyFont="1" applyFill="1" applyAlignment="1">
      <alignment horizontal="left" vertical="top" wrapText="1"/>
    </xf>
    <xf numFmtId="3" fontId="14" fillId="5" borderId="36" xfId="0" applyNumberFormat="1" applyFont="1" applyFill="1" applyBorder="1" applyAlignment="1" applyProtection="1">
      <alignment horizontal="center" vertical="center"/>
    </xf>
    <xf numFmtId="0" fontId="0" fillId="5" borderId="38" xfId="0" applyFill="1" applyBorder="1" applyAlignment="1">
      <alignment horizontal="center" vertical="center"/>
    </xf>
    <xf numFmtId="0" fontId="0" fillId="0" borderId="30"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10" borderId="37" xfId="0" applyFont="1" applyFill="1" applyBorder="1" applyAlignment="1" applyProtection="1">
      <alignment horizontal="left" vertical="top" wrapText="1"/>
      <protection locked="0"/>
    </xf>
    <xf numFmtId="0" fontId="0" fillId="10" borderId="30" xfId="0" applyFont="1" applyFill="1" applyBorder="1" applyAlignment="1" applyProtection="1">
      <alignment horizontal="left" vertical="top" wrapText="1"/>
      <protection locked="0"/>
    </xf>
    <xf numFmtId="0" fontId="0" fillId="10" borderId="40" xfId="0" applyFont="1" applyFill="1" applyBorder="1" applyAlignment="1" applyProtection="1">
      <alignment horizontal="left" vertical="top" wrapText="1"/>
      <protection locked="0"/>
    </xf>
    <xf numFmtId="0" fontId="0" fillId="10" borderId="31" xfId="0" applyFont="1" applyFill="1" applyBorder="1" applyAlignment="1" applyProtection="1">
      <alignment horizontal="left" vertical="top" wrapText="1"/>
      <protection locked="0"/>
    </xf>
    <xf numFmtId="0" fontId="0" fillId="10" borderId="0" xfId="0" applyFont="1" applyFill="1" applyBorder="1" applyAlignment="1" applyProtection="1">
      <alignment horizontal="left" vertical="top" wrapText="1"/>
      <protection locked="0"/>
    </xf>
    <xf numFmtId="0" fontId="0" fillId="10" borderId="32" xfId="0" applyFont="1" applyFill="1" applyBorder="1" applyAlignment="1" applyProtection="1">
      <alignment horizontal="left" vertical="top" wrapText="1"/>
      <protection locked="0"/>
    </xf>
    <xf numFmtId="0" fontId="0" fillId="10" borderId="50" xfId="0" applyFont="1" applyFill="1" applyBorder="1" applyAlignment="1" applyProtection="1">
      <alignment horizontal="left" vertical="top" wrapText="1"/>
      <protection locked="0"/>
    </xf>
    <xf numFmtId="0" fontId="0" fillId="10" borderId="33" xfId="0" applyFont="1" applyFill="1" applyBorder="1" applyAlignment="1" applyProtection="1">
      <alignment horizontal="left" vertical="top" wrapText="1"/>
      <protection locked="0"/>
    </xf>
    <xf numFmtId="0" fontId="0" fillId="10" borderId="34" xfId="0" applyFont="1" applyFill="1" applyBorder="1" applyAlignment="1" applyProtection="1">
      <alignment horizontal="left" vertical="top" wrapText="1"/>
      <protection locked="0"/>
    </xf>
    <xf numFmtId="0" fontId="72" fillId="0" borderId="0" xfId="0" applyFont="1" applyAlignment="1" applyProtection="1">
      <alignment vertical="top" wrapText="1"/>
    </xf>
    <xf numFmtId="0" fontId="0" fillId="0" borderId="36"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50" xfId="0" applyFont="1" applyFill="1" applyBorder="1" applyAlignment="1" applyProtection="1">
      <alignment horizontal="center" vertical="top" wrapText="1"/>
    </xf>
    <xf numFmtId="0" fontId="0" fillId="0" borderId="33" xfId="0" applyFont="1" applyFill="1" applyBorder="1" applyAlignment="1" applyProtection="1">
      <alignment horizontal="center" vertical="top" wrapText="1"/>
    </xf>
    <xf numFmtId="0" fontId="0" fillId="0" borderId="34" xfId="0" applyFont="1" applyFill="1" applyBorder="1" applyAlignment="1" applyProtection="1">
      <alignment horizontal="center" vertical="top" wrapText="1"/>
    </xf>
    <xf numFmtId="0" fontId="0" fillId="0" borderId="0" xfId="0" applyFont="1" applyFill="1" applyBorder="1" applyAlignment="1" applyProtection="1">
      <alignment vertical="center" shrinkToFit="1"/>
    </xf>
    <xf numFmtId="0" fontId="0" fillId="0" borderId="36"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79" fillId="0" borderId="23" xfId="0" applyFont="1" applyFill="1" applyBorder="1" applyAlignment="1" applyProtection="1">
      <alignment vertical="center" wrapText="1"/>
    </xf>
    <xf numFmtId="0" fontId="79" fillId="0" borderId="38" xfId="0" applyFont="1" applyFill="1" applyBorder="1" applyAlignment="1" applyProtection="1">
      <alignment vertical="center" wrapText="1"/>
    </xf>
    <xf numFmtId="0" fontId="59" fillId="0" borderId="36"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59" fillId="0" borderId="38"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78" fillId="0" borderId="50" xfId="0" applyFont="1" applyFill="1" applyBorder="1" applyAlignment="1" applyProtection="1">
      <alignment vertical="center" wrapText="1"/>
    </xf>
    <xf numFmtId="0" fontId="78" fillId="0" borderId="33" xfId="0" applyFont="1" applyFill="1" applyBorder="1" applyAlignment="1" applyProtection="1">
      <alignment vertical="center" wrapText="1"/>
    </xf>
    <xf numFmtId="0" fontId="78" fillId="0" borderId="34" xfId="0" applyFont="1" applyFill="1" applyBorder="1" applyAlignment="1" applyProtection="1">
      <alignment vertical="center" wrapText="1"/>
    </xf>
    <xf numFmtId="0" fontId="0" fillId="0" borderId="3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176" fontId="0" fillId="0" borderId="23" xfId="0" applyNumberFormat="1" applyFont="1" applyFill="1" applyBorder="1" applyAlignment="1" applyProtection="1">
      <alignment vertical="center"/>
      <protection locked="0"/>
    </xf>
    <xf numFmtId="0" fontId="59" fillId="0" borderId="37" xfId="0" applyNumberFormat="1" applyFont="1" applyFill="1" applyBorder="1" applyAlignment="1" applyProtection="1">
      <alignment horizontal="center" vertical="center"/>
      <protection locked="0"/>
    </xf>
    <xf numFmtId="0" fontId="59" fillId="0" borderId="30" xfId="0" applyNumberFormat="1" applyFont="1" applyFill="1" applyBorder="1" applyAlignment="1" applyProtection="1">
      <alignment horizontal="center" vertical="center"/>
      <protection locked="0"/>
    </xf>
    <xf numFmtId="0" fontId="59" fillId="0" borderId="40" xfId="0" applyNumberFormat="1" applyFont="1" applyFill="1" applyBorder="1" applyAlignment="1" applyProtection="1">
      <alignment horizontal="center" vertical="center"/>
      <protection locked="0"/>
    </xf>
    <xf numFmtId="0" fontId="59" fillId="0" borderId="50" xfId="0" applyNumberFormat="1" applyFont="1" applyFill="1" applyBorder="1" applyAlignment="1" applyProtection="1">
      <alignment horizontal="center" vertical="center"/>
      <protection locked="0"/>
    </xf>
    <xf numFmtId="0" fontId="59" fillId="0" borderId="33" xfId="0" applyNumberFormat="1" applyFont="1" applyFill="1" applyBorder="1" applyAlignment="1" applyProtection="1">
      <alignment horizontal="center" vertical="center"/>
      <protection locked="0"/>
    </xf>
    <xf numFmtId="0" fontId="59" fillId="0" borderId="34" xfId="0" applyNumberFormat="1" applyFont="1" applyFill="1" applyBorder="1" applyAlignment="1" applyProtection="1">
      <alignment horizontal="center" vertical="center"/>
      <protection locked="0"/>
    </xf>
    <xf numFmtId="0" fontId="0" fillId="0" borderId="37"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36" xfId="0" applyFont="1" applyFill="1" applyBorder="1" applyAlignment="1" applyProtection="1">
      <alignment vertical="center"/>
      <protection locked="0"/>
    </xf>
    <xf numFmtId="0" fontId="0" fillId="0" borderId="23" xfId="0" applyFont="1" applyFill="1" applyBorder="1" applyAlignment="1" applyProtection="1">
      <alignment vertical="center"/>
      <protection locked="0"/>
    </xf>
    <xf numFmtId="0" fontId="0" fillId="0" borderId="38" xfId="0" applyFont="1" applyFill="1" applyBorder="1" applyAlignment="1" applyProtection="1">
      <alignment vertical="center"/>
      <protection locked="0"/>
    </xf>
    <xf numFmtId="0" fontId="78" fillId="0" borderId="30" xfId="0" applyFont="1" applyFill="1" applyBorder="1" applyAlignment="1" applyProtection="1">
      <alignment vertical="center" wrapText="1"/>
    </xf>
    <xf numFmtId="0" fontId="78" fillId="0" borderId="40" xfId="0" applyFont="1" applyFill="1" applyBorder="1" applyAlignment="1" applyProtection="1">
      <alignment vertical="center" wrapText="1"/>
    </xf>
    <xf numFmtId="0" fontId="72" fillId="0" borderId="0" xfId="0" applyFont="1" applyAlignment="1">
      <alignment vertical="top" wrapText="1"/>
    </xf>
    <xf numFmtId="0" fontId="0" fillId="0" borderId="0" xfId="0" applyFont="1" applyFill="1" applyBorder="1" applyAlignment="1" applyProtection="1">
      <alignment vertical="center" shrinkToFit="1"/>
      <protection locked="0"/>
    </xf>
    <xf numFmtId="0" fontId="0" fillId="0" borderId="37" xfId="0" applyFont="1" applyFill="1" applyBorder="1" applyAlignment="1" applyProtection="1">
      <alignment vertical="center"/>
      <protection locked="0"/>
    </xf>
    <xf numFmtId="0" fontId="0" fillId="0" borderId="30" xfId="0" applyFont="1" applyFill="1" applyBorder="1" applyAlignment="1" applyProtection="1">
      <alignment vertical="center"/>
      <protection locked="0"/>
    </xf>
    <xf numFmtId="0" fontId="0" fillId="0" borderId="40" xfId="0" applyFont="1" applyFill="1" applyBorder="1" applyAlignment="1" applyProtection="1">
      <alignment vertical="center"/>
      <protection locked="0"/>
    </xf>
    <xf numFmtId="0" fontId="72" fillId="0" borderId="0" xfId="0" applyFont="1" applyFill="1" applyAlignment="1" applyProtection="1">
      <alignment vertical="top" wrapText="1"/>
    </xf>
    <xf numFmtId="0" fontId="78" fillId="0" borderId="50" xfId="0" applyFont="1" applyFill="1" applyBorder="1" applyAlignment="1" applyProtection="1">
      <alignment horizontal="center" vertical="top" shrinkToFit="1"/>
    </xf>
    <xf numFmtId="0" fontId="78" fillId="0" borderId="33" xfId="0" applyFont="1" applyFill="1" applyBorder="1" applyAlignment="1" applyProtection="1">
      <alignment horizontal="center" vertical="top" shrinkToFit="1"/>
    </xf>
    <xf numFmtId="0" fontId="78" fillId="0" borderId="34" xfId="0" applyFont="1" applyFill="1" applyBorder="1" applyAlignment="1" applyProtection="1">
      <alignment horizontal="center" vertical="top" shrinkToFit="1"/>
    </xf>
    <xf numFmtId="0" fontId="59" fillId="0" borderId="36" xfId="0" applyNumberFormat="1" applyFont="1" applyFill="1" applyBorder="1" applyAlignment="1" applyProtection="1">
      <alignment vertical="center"/>
    </xf>
    <xf numFmtId="0" fontId="59" fillId="0" borderId="23" xfId="0" applyNumberFormat="1" applyFont="1" applyFill="1" applyBorder="1" applyAlignment="1" applyProtection="1">
      <alignment vertical="center"/>
    </xf>
    <xf numFmtId="0" fontId="59" fillId="0" borderId="38" xfId="0" applyNumberFormat="1" applyFont="1" applyFill="1" applyBorder="1" applyAlignment="1" applyProtection="1">
      <alignment vertical="center"/>
    </xf>
    <xf numFmtId="0" fontId="0" fillId="0" borderId="30" xfId="0" applyFont="1" applyFill="1" applyBorder="1" applyAlignment="1" applyProtection="1">
      <alignment vertical="center" wrapText="1"/>
    </xf>
    <xf numFmtId="0" fontId="73" fillId="0" borderId="0" xfId="0" applyFont="1" applyAlignment="1" applyProtection="1">
      <alignment horizontal="left"/>
    </xf>
    <xf numFmtId="0" fontId="72" fillId="0" borderId="0" xfId="0" applyFont="1" applyAlignment="1"/>
    <xf numFmtId="176" fontId="0" fillId="0" borderId="36" xfId="0" applyNumberFormat="1" applyFont="1" applyFill="1" applyBorder="1" applyAlignment="1" applyProtection="1">
      <alignment horizontal="left" vertical="center"/>
    </xf>
    <xf numFmtId="176" fontId="0" fillId="0" borderId="23" xfId="0" applyNumberFormat="1" applyFont="1" applyFill="1" applyBorder="1" applyAlignment="1" applyProtection="1">
      <alignment horizontal="left" vertical="center"/>
    </xf>
    <xf numFmtId="176" fontId="0" fillId="0" borderId="38" xfId="0" applyNumberFormat="1" applyFont="1" applyFill="1" applyBorder="1" applyAlignment="1" applyProtection="1">
      <alignment horizontal="left" vertical="center"/>
    </xf>
    <xf numFmtId="0" fontId="0" fillId="0" borderId="47" xfId="0" applyFont="1" applyFill="1" applyBorder="1" applyAlignment="1" applyProtection="1">
      <alignment horizontal="center" vertical="center" textRotation="255"/>
    </xf>
    <xf numFmtId="0" fontId="0" fillId="0" borderId="48" xfId="0" applyFont="1" applyFill="1" applyBorder="1" applyAlignment="1" applyProtection="1">
      <alignment horizontal="center" vertical="center" textRotation="255"/>
    </xf>
    <xf numFmtId="0" fontId="0" fillId="0" borderId="49" xfId="0" applyFont="1" applyFill="1" applyBorder="1" applyAlignment="1" applyProtection="1">
      <alignment horizontal="center" vertical="center" textRotation="255"/>
    </xf>
    <xf numFmtId="0" fontId="0" fillId="0" borderId="37"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protection locked="0"/>
    </xf>
    <xf numFmtId="49" fontId="1" fillId="0" borderId="38" xfId="0" applyNumberFormat="1" applyFont="1" applyFill="1" applyBorder="1" applyAlignment="1" applyProtection="1">
      <alignment horizontal="center" vertical="center"/>
      <protection locked="0"/>
    </xf>
    <xf numFmtId="49" fontId="1" fillId="0" borderId="23" xfId="0" applyNumberFormat="1" applyFont="1" applyFill="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70" fillId="0" borderId="0" xfId="0" applyFont="1" applyFill="1" applyAlignment="1" applyProtection="1">
      <alignment horizontal="center" wrapText="1"/>
    </xf>
    <xf numFmtId="0" fontId="62" fillId="0" borderId="0" xfId="0" applyFont="1" applyAlignment="1">
      <alignment horizontal="center" wrapText="1"/>
    </xf>
    <xf numFmtId="0" fontId="28" fillId="0" borderId="0" xfId="0" applyFont="1" applyFill="1" applyBorder="1" applyAlignment="1" applyProtection="1">
      <alignment horizontal="right" vertical="center"/>
    </xf>
    <xf numFmtId="0" fontId="0" fillId="0" borderId="0" xfId="0" applyFill="1" applyAlignment="1">
      <alignment vertical="center"/>
    </xf>
    <xf numFmtId="49" fontId="59" fillId="0" borderId="30" xfId="0" applyNumberFormat="1" applyFont="1" applyFill="1" applyBorder="1" applyAlignment="1" applyProtection="1">
      <alignment vertical="center"/>
      <protection locked="0"/>
    </xf>
    <xf numFmtId="0" fontId="0" fillId="0" borderId="36"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0" fillId="0" borderId="38" xfId="0" applyFont="1" applyFill="1" applyBorder="1" applyAlignment="1" applyProtection="1">
      <alignment vertical="center" wrapText="1"/>
    </xf>
    <xf numFmtId="0" fontId="0" fillId="0" borderId="36" xfId="0" applyFont="1" applyFill="1" applyBorder="1" applyAlignment="1" applyProtection="1">
      <alignment horizontal="center" vertical="top" wrapText="1"/>
    </xf>
    <xf numFmtId="0" fontId="0" fillId="0" borderId="23" xfId="0" applyFont="1" applyFill="1" applyBorder="1" applyAlignment="1" applyProtection="1">
      <alignment horizontal="center" vertical="top" wrapText="1"/>
    </xf>
    <xf numFmtId="0" fontId="0" fillId="0" borderId="38" xfId="0" applyFont="1" applyFill="1" applyBorder="1" applyAlignment="1" applyProtection="1">
      <alignment horizontal="center" vertical="top" wrapText="1"/>
    </xf>
    <xf numFmtId="0" fontId="78" fillId="0" borderId="36" xfId="0" applyFont="1" applyFill="1" applyBorder="1" applyAlignment="1" applyProtection="1">
      <alignment vertical="center"/>
    </xf>
    <xf numFmtId="0" fontId="78" fillId="0" borderId="23" xfId="0" applyFont="1" applyFill="1" applyBorder="1" applyAlignment="1" applyProtection="1">
      <alignment vertical="center"/>
    </xf>
    <xf numFmtId="0" fontId="78" fillId="0" borderId="38" xfId="0" applyFont="1" applyFill="1" applyBorder="1" applyAlignment="1" applyProtection="1">
      <alignment vertical="center"/>
    </xf>
    <xf numFmtId="0" fontId="23" fillId="0" borderId="36"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0" fillId="0" borderId="23" xfId="0" applyFont="1" applyFill="1" applyBorder="1" applyAlignment="1" applyProtection="1">
      <alignment vertical="center" wrapText="1"/>
      <protection locked="0"/>
    </xf>
    <xf numFmtId="0" fontId="0" fillId="0" borderId="38" xfId="0" applyFont="1" applyFill="1" applyBorder="1" applyAlignment="1" applyProtection="1">
      <alignment vertical="center" wrapText="1"/>
      <protection locked="0"/>
    </xf>
    <xf numFmtId="0" fontId="12" fillId="0" borderId="75" xfId="0" applyFont="1" applyBorder="1" applyAlignment="1">
      <alignment vertical="top" wrapText="1"/>
    </xf>
    <xf numFmtId="0" fontId="9" fillId="0" borderId="33" xfId="6" applyFont="1" applyBorder="1" applyAlignment="1">
      <alignment horizontal="center" vertical="center"/>
    </xf>
    <xf numFmtId="0" fontId="12" fillId="0" borderId="75" xfId="6" applyFont="1" applyBorder="1" applyAlignment="1">
      <alignment vertical="center" wrapText="1"/>
    </xf>
    <xf numFmtId="0" fontId="12" fillId="0" borderId="81" xfId="6" applyFont="1" applyBorder="1" applyAlignment="1">
      <alignment vertical="center" wrapText="1"/>
    </xf>
    <xf numFmtId="0" fontId="12" fillId="0" borderId="116" xfId="6" applyFont="1" applyBorder="1" applyAlignment="1">
      <alignment vertical="center" wrapText="1"/>
    </xf>
    <xf numFmtId="0" fontId="12" fillId="0" borderId="76" xfId="6" applyFont="1" applyBorder="1" applyAlignment="1">
      <alignment vertical="center" wrapText="1"/>
    </xf>
    <xf numFmtId="0" fontId="12" fillId="0" borderId="81" xfId="6" applyFont="1" applyBorder="1" applyAlignment="1">
      <alignment horizontal="left" vertical="center" wrapText="1"/>
    </xf>
    <xf numFmtId="0" fontId="0" fillId="0" borderId="116" xfId="0" applyBorder="1" applyAlignment="1">
      <alignment horizontal="left" vertical="center" wrapText="1"/>
    </xf>
    <xf numFmtId="0" fontId="0" fillId="0" borderId="76" xfId="0" applyBorder="1" applyAlignment="1">
      <alignment horizontal="left" vertical="center" wrapText="1"/>
    </xf>
    <xf numFmtId="0" fontId="13" fillId="0" borderId="3" xfId="3" applyFont="1" applyFill="1" applyBorder="1" applyAlignment="1">
      <alignment horizontal="center" vertical="center"/>
    </xf>
    <xf numFmtId="0" fontId="13" fillId="0" borderId="45" xfId="3" applyFont="1" applyFill="1" applyBorder="1" applyAlignment="1">
      <alignment horizontal="center" vertical="center"/>
    </xf>
    <xf numFmtId="0" fontId="13" fillId="0" borderId="46" xfId="3" applyFont="1" applyFill="1" applyBorder="1" applyAlignment="1">
      <alignment horizontal="center" vertical="center"/>
    </xf>
    <xf numFmtId="0" fontId="1" fillId="0" borderId="20" xfId="3" applyFont="1" applyFill="1" applyBorder="1" applyAlignment="1">
      <alignment horizontal="center" vertical="center" wrapText="1"/>
    </xf>
    <xf numFmtId="0" fontId="1" fillId="0" borderId="107" xfId="3" applyFont="1" applyFill="1" applyBorder="1" applyAlignment="1">
      <alignment horizontal="center" vertical="center" wrapText="1"/>
    </xf>
    <xf numFmtId="0" fontId="1" fillId="0" borderId="1" xfId="3" applyFont="1" applyFill="1" applyBorder="1" applyAlignment="1">
      <alignment horizontal="center"/>
    </xf>
    <xf numFmtId="0" fontId="1" fillId="0" borderId="108" xfId="3" applyFont="1" applyFill="1" applyBorder="1" applyAlignment="1">
      <alignment horizontal="center"/>
    </xf>
    <xf numFmtId="0" fontId="1" fillId="0" borderId="1" xfId="3" applyFont="1" applyFill="1" applyBorder="1" applyAlignment="1">
      <alignment horizontal="center" vertical="center" wrapText="1"/>
    </xf>
    <xf numFmtId="0" fontId="1" fillId="0" borderId="26" xfId="3" applyFont="1" applyFill="1" applyBorder="1" applyAlignment="1">
      <alignment horizontal="center" vertical="center" wrapText="1"/>
    </xf>
    <xf numFmtId="0" fontId="1" fillId="0" borderId="13" xfId="3" applyFont="1" applyFill="1" applyBorder="1" applyAlignment="1">
      <alignment horizontal="center" vertical="center" wrapText="1"/>
    </xf>
    <xf numFmtId="0" fontId="1" fillId="0" borderId="17" xfId="3" applyFont="1" applyFill="1" applyBorder="1" applyAlignment="1">
      <alignment horizontal="center" vertical="center" wrapText="1"/>
    </xf>
    <xf numFmtId="0" fontId="1" fillId="0" borderId="52" xfId="3" applyFont="1" applyFill="1" applyBorder="1" applyAlignment="1">
      <alignment horizontal="center" vertical="center" wrapText="1"/>
    </xf>
    <xf numFmtId="0" fontId="1" fillId="0" borderId="29"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30" fillId="0" borderId="26" xfId="3" applyFont="1" applyFill="1" applyBorder="1" applyAlignment="1">
      <alignment horizontal="center" vertical="center" wrapText="1"/>
    </xf>
    <xf numFmtId="0" fontId="30" fillId="0" borderId="17" xfId="3" applyFont="1" applyFill="1" applyBorder="1" applyAlignment="1">
      <alignment horizontal="center" vertical="center" wrapText="1"/>
    </xf>
    <xf numFmtId="0" fontId="30" fillId="0" borderId="52" xfId="3" applyFont="1" applyFill="1" applyBorder="1" applyAlignment="1">
      <alignment horizontal="center" vertical="center" wrapText="1"/>
    </xf>
    <xf numFmtId="49" fontId="30" fillId="0" borderId="1" xfId="3" applyNumberFormat="1" applyFont="1" applyFill="1" applyBorder="1" applyAlignment="1">
      <alignment horizontal="center" vertical="center" wrapText="1"/>
    </xf>
    <xf numFmtId="49" fontId="30" fillId="0" borderId="13" xfId="3" applyNumberFormat="1" applyFont="1" applyFill="1" applyBorder="1" applyAlignment="1">
      <alignment horizontal="center" vertical="center" wrapText="1"/>
    </xf>
    <xf numFmtId="49" fontId="30" fillId="0" borderId="17" xfId="3" applyNumberFormat="1" applyFont="1" applyFill="1" applyBorder="1" applyAlignment="1">
      <alignment horizontal="center" vertical="center" wrapText="1"/>
    </xf>
    <xf numFmtId="49" fontId="30" fillId="0" borderId="29" xfId="3" applyNumberFormat="1" applyFont="1" applyFill="1" applyBorder="1" applyAlignment="1">
      <alignment horizontal="center" vertical="center" wrapText="1"/>
    </xf>
    <xf numFmtId="0" fontId="18" fillId="0" borderId="12" xfId="3" applyFont="1" applyFill="1" applyBorder="1" applyAlignment="1" applyProtection="1">
      <alignment horizontal="center" vertical="center" wrapText="1"/>
      <protection locked="0"/>
    </xf>
    <xf numFmtId="0" fontId="18" fillId="0" borderId="109" xfId="3" applyFont="1" applyFill="1" applyBorder="1" applyAlignment="1" applyProtection="1">
      <alignment horizontal="center" vertical="center" wrapText="1"/>
      <protection locked="0"/>
    </xf>
    <xf numFmtId="0" fontId="15" fillId="0" borderId="6" xfId="3" applyFont="1" applyFill="1" applyBorder="1" applyAlignment="1">
      <alignment horizontal="center" vertical="top"/>
    </xf>
    <xf numFmtId="0" fontId="15" fillId="0" borderId="111" xfId="3" applyFont="1" applyFill="1" applyBorder="1" applyAlignment="1">
      <alignment horizontal="center" vertical="top"/>
    </xf>
    <xf numFmtId="0" fontId="1" fillId="0" borderId="20" xfId="3" applyFont="1" applyFill="1" applyBorder="1" applyAlignment="1">
      <alignment horizontal="center" vertical="top" wrapText="1"/>
    </xf>
    <xf numFmtId="0" fontId="1" fillId="0" borderId="0" xfId="3" applyFont="1" applyFill="1" applyBorder="1" applyAlignment="1">
      <alignment horizontal="center" vertical="top" wrapText="1"/>
    </xf>
    <xf numFmtId="0" fontId="1" fillId="0" borderId="19" xfId="3" applyFont="1" applyFill="1" applyBorder="1" applyAlignment="1">
      <alignment horizontal="center" vertical="top" wrapText="1"/>
    </xf>
    <xf numFmtId="0" fontId="31" fillId="0" borderId="20" xfId="3" applyFont="1" applyFill="1" applyBorder="1" applyAlignment="1">
      <alignment horizontal="center" vertical="top" wrapText="1"/>
    </xf>
    <xf numFmtId="0" fontId="5" fillId="0" borderId="107" xfId="3" applyFill="1" applyBorder="1" applyAlignment="1">
      <alignment horizontal="center" vertical="top" wrapText="1"/>
    </xf>
    <xf numFmtId="0" fontId="18" fillId="0" borderId="12" xfId="3" applyNumberFormat="1" applyFont="1" applyFill="1" applyBorder="1" applyAlignment="1" applyProtection="1">
      <alignment horizontal="center" vertical="center"/>
      <protection locked="0"/>
    </xf>
    <xf numFmtId="0" fontId="18" fillId="0" borderId="109" xfId="3" applyFont="1" applyFill="1" applyBorder="1" applyAlignment="1" applyProtection="1">
      <alignment horizontal="center" vertical="center"/>
      <protection locked="0"/>
    </xf>
    <xf numFmtId="49" fontId="19" fillId="0" borderId="110" xfId="3" applyNumberFormat="1" applyFont="1" applyFill="1" applyBorder="1" applyAlignment="1" applyProtection="1">
      <alignment horizontal="left" vertical="center"/>
      <protection locked="0"/>
    </xf>
    <xf numFmtId="49" fontId="19" fillId="0" borderId="28" xfId="3" applyNumberFormat="1" applyFont="1" applyFill="1" applyBorder="1" applyAlignment="1" applyProtection="1">
      <alignment horizontal="left" vertical="center"/>
      <protection locked="0"/>
    </xf>
    <xf numFmtId="0" fontId="1" fillId="0" borderId="1" xfId="3" applyFont="1" applyFill="1" applyBorder="1" applyAlignment="1">
      <alignment horizontal="center" wrapText="1"/>
    </xf>
    <xf numFmtId="0" fontId="5" fillId="0" borderId="108" xfId="3" applyFill="1" applyBorder="1" applyAlignment="1">
      <alignment horizontal="center" wrapText="1"/>
    </xf>
    <xf numFmtId="0" fontId="5" fillId="0" borderId="107" xfId="3" applyFill="1" applyBorder="1" applyAlignment="1">
      <alignment horizontal="center" vertical="center" wrapText="1"/>
    </xf>
    <xf numFmtId="49" fontId="18" fillId="0" borderId="47" xfId="3" applyNumberFormat="1" applyFont="1" applyFill="1" applyBorder="1" applyAlignment="1" applyProtection="1">
      <alignment horizontal="center" vertical="center"/>
      <protection locked="0"/>
    </xf>
    <xf numFmtId="49" fontId="18" fillId="0" borderId="21" xfId="3" applyNumberFormat="1" applyFont="1" applyFill="1" applyBorder="1" applyAlignment="1" applyProtection="1">
      <alignment horizontal="center" vertical="center"/>
      <protection locked="0"/>
    </xf>
    <xf numFmtId="0" fontId="18" fillId="0" borderId="42" xfId="3" applyFont="1" applyFill="1" applyBorder="1" applyAlignment="1" applyProtection="1">
      <alignment horizontal="center" vertical="center"/>
      <protection locked="0"/>
    </xf>
    <xf numFmtId="0" fontId="18" fillId="0" borderId="24" xfId="3" applyFont="1" applyFill="1" applyBorder="1" applyAlignment="1" applyProtection="1">
      <alignment horizontal="center" vertical="center"/>
      <protection locked="0"/>
    </xf>
    <xf numFmtId="0" fontId="18" fillId="0" borderId="25" xfId="3" applyFont="1" applyFill="1" applyBorder="1" applyAlignment="1" applyProtection="1">
      <alignment horizontal="center" vertical="center"/>
      <protection locked="0"/>
    </xf>
    <xf numFmtId="49" fontId="18" fillId="0" borderId="40" xfId="3" applyNumberFormat="1" applyFont="1" applyFill="1" applyBorder="1" applyAlignment="1" applyProtection="1">
      <alignment horizontal="center" vertical="center"/>
      <protection locked="0"/>
    </xf>
    <xf numFmtId="49" fontId="18" fillId="0" borderId="112" xfId="3" applyNumberFormat="1" applyFont="1" applyFill="1" applyBorder="1" applyAlignment="1" applyProtection="1">
      <alignment horizontal="center" vertical="center"/>
      <protection locked="0"/>
    </xf>
    <xf numFmtId="49" fontId="18" fillId="0" borderId="44" xfId="3" applyNumberFormat="1" applyFont="1" applyFill="1" applyBorder="1" applyAlignment="1" applyProtection="1">
      <alignment horizontal="center" vertical="center"/>
      <protection locked="0"/>
    </xf>
    <xf numFmtId="0" fontId="18" fillId="0" borderId="43" xfId="3" applyFont="1" applyFill="1" applyBorder="1" applyAlignment="1" applyProtection="1">
      <alignment horizontal="center" vertical="center"/>
      <protection locked="0"/>
    </xf>
    <xf numFmtId="0" fontId="18" fillId="0" borderId="112" xfId="3" applyFont="1" applyFill="1" applyBorder="1" applyAlignment="1" applyProtection="1">
      <alignment horizontal="center" vertical="center"/>
      <protection locked="0"/>
    </xf>
    <xf numFmtId="0" fontId="18" fillId="0" borderId="44" xfId="3" applyFont="1" applyFill="1" applyBorder="1" applyAlignment="1" applyProtection="1">
      <alignment horizontal="center" vertical="center"/>
      <protection locked="0"/>
    </xf>
    <xf numFmtId="49" fontId="18" fillId="0" borderId="113" xfId="3" applyNumberFormat="1" applyFont="1" applyFill="1" applyBorder="1" applyAlignment="1" applyProtection="1">
      <alignment horizontal="center" vertical="center"/>
      <protection locked="0"/>
    </xf>
    <xf numFmtId="0" fontId="33" fillId="0" borderId="1"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3" fillId="0" borderId="13" xfId="3" applyFont="1" applyFill="1" applyBorder="1" applyAlignment="1">
      <alignment horizontal="center" vertical="center" wrapText="1"/>
    </xf>
    <xf numFmtId="0" fontId="33" fillId="0" borderId="2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33" fillId="0" borderId="19"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33" fillId="0" borderId="52" xfId="3" applyFont="1" applyFill="1" applyBorder="1" applyAlignment="1">
      <alignment horizontal="center" vertical="center" wrapText="1"/>
    </xf>
    <xf numFmtId="0" fontId="33" fillId="0" borderId="29"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19" xfId="3" applyFont="1" applyFill="1" applyBorder="1" applyAlignment="1">
      <alignment horizontal="center" vertical="center" wrapText="1"/>
    </xf>
    <xf numFmtId="0" fontId="13" fillId="0" borderId="17"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29"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26" xfId="3" applyFont="1" applyFill="1" applyBorder="1" applyAlignment="1">
      <alignment horizontal="left" vertical="center" wrapText="1"/>
    </xf>
    <xf numFmtId="0" fontId="13" fillId="0" borderId="13" xfId="3" applyFont="1" applyFill="1" applyBorder="1" applyAlignment="1">
      <alignment horizontal="left" vertical="center" wrapText="1"/>
    </xf>
    <xf numFmtId="0" fontId="1" fillId="0" borderId="26" xfId="3" applyFont="1" applyFill="1" applyBorder="1" applyAlignment="1">
      <alignment horizontal="center"/>
    </xf>
    <xf numFmtId="0" fontId="1" fillId="0" borderId="13" xfId="3" applyFont="1" applyFill="1" applyBorder="1" applyAlignment="1">
      <alignment horizontal="center"/>
    </xf>
    <xf numFmtId="49" fontId="18" fillId="0" borderId="38" xfId="3" applyNumberFormat="1" applyFont="1" applyFill="1" applyBorder="1" applyAlignment="1" applyProtection="1">
      <alignment horizontal="center" vertical="center"/>
      <protection locked="0"/>
    </xf>
    <xf numFmtId="49" fontId="18" fillId="0" borderId="24" xfId="3" applyNumberFormat="1" applyFont="1" applyFill="1" applyBorder="1" applyAlignment="1" applyProtection="1">
      <alignment horizontal="center" vertical="center"/>
      <protection locked="0"/>
    </xf>
    <xf numFmtId="0" fontId="1" fillId="0" borderId="104" xfId="3" applyFont="1" applyFill="1" applyBorder="1" applyAlignment="1">
      <alignment horizontal="center"/>
    </xf>
    <xf numFmtId="49" fontId="18" fillId="0" borderId="25" xfId="3" applyNumberFormat="1" applyFont="1" applyFill="1" applyBorder="1" applyAlignment="1" applyProtection="1">
      <alignment horizontal="center" vertical="center"/>
      <protection locked="0"/>
    </xf>
    <xf numFmtId="0" fontId="1" fillId="0" borderId="31" xfId="3" applyFont="1" applyFill="1" applyBorder="1" applyAlignment="1">
      <alignment horizontal="center" vertical="top" wrapText="1"/>
    </xf>
    <xf numFmtId="0" fontId="1" fillId="0" borderId="114" xfId="3" applyFont="1" applyFill="1" applyBorder="1" applyAlignment="1">
      <alignment horizontal="center"/>
    </xf>
    <xf numFmtId="0" fontId="1" fillId="0" borderId="32" xfId="3" applyFont="1" applyFill="1" applyBorder="1" applyAlignment="1">
      <alignment horizontal="center" vertical="top" wrapText="1"/>
    </xf>
    <xf numFmtId="0" fontId="13" fillId="0" borderId="24" xfId="3" applyFont="1" applyFill="1" applyBorder="1" applyAlignment="1">
      <alignment horizontal="center" vertical="center"/>
    </xf>
    <xf numFmtId="0" fontId="36" fillId="0" borderId="36" xfId="3" applyFont="1" applyFill="1" applyBorder="1" applyAlignment="1">
      <alignment horizontal="center" vertical="center"/>
    </xf>
    <xf numFmtId="0" fontId="36" fillId="0" borderId="23" xfId="3" applyFont="1" applyFill="1" applyBorder="1" applyAlignment="1">
      <alignment horizontal="center" vertical="center"/>
    </xf>
    <xf numFmtId="0" fontId="36" fillId="0" borderId="38" xfId="3" applyFont="1" applyFill="1" applyBorder="1" applyAlignment="1">
      <alignment horizontal="center" vertical="center"/>
    </xf>
    <xf numFmtId="0" fontId="18" fillId="0" borderId="115" xfId="3" applyFont="1" applyFill="1" applyBorder="1" applyAlignment="1" applyProtection="1">
      <alignment horizontal="center" vertical="center"/>
      <protection locked="0"/>
    </xf>
    <xf numFmtId="0" fontId="18" fillId="0" borderId="30" xfId="3" applyFont="1" applyFill="1" applyBorder="1" applyAlignment="1" applyProtection="1">
      <alignment horizontal="center" vertical="center"/>
      <protection locked="0"/>
    </xf>
    <xf numFmtId="0" fontId="18" fillId="0" borderId="35" xfId="3" applyFont="1" applyFill="1" applyBorder="1" applyAlignment="1" applyProtection="1">
      <alignment horizontal="center" vertical="center"/>
      <protection locked="0"/>
    </xf>
    <xf numFmtId="0" fontId="18" fillId="0" borderId="20" xfId="3" applyFont="1" applyFill="1" applyBorder="1" applyAlignment="1" applyProtection="1">
      <alignment horizontal="center" vertical="center"/>
      <protection locked="0"/>
    </xf>
    <xf numFmtId="0" fontId="18" fillId="0" borderId="0" xfId="3" applyFont="1" applyFill="1" applyBorder="1" applyAlignment="1" applyProtection="1">
      <alignment horizontal="center" vertical="center"/>
      <protection locked="0"/>
    </xf>
    <xf numFmtId="0" fontId="18" fillId="0" borderId="19" xfId="3" applyFont="1" applyFill="1" applyBorder="1" applyAlignment="1" applyProtection="1">
      <alignment horizontal="center" vertical="center"/>
      <protection locked="0"/>
    </xf>
    <xf numFmtId="0" fontId="18" fillId="0" borderId="17" xfId="3" applyFont="1" applyFill="1" applyBorder="1" applyAlignment="1" applyProtection="1">
      <alignment horizontal="center" vertical="center"/>
      <protection locked="0"/>
    </xf>
    <xf numFmtId="0" fontId="18" fillId="0" borderId="52" xfId="3" applyFont="1" applyFill="1" applyBorder="1" applyAlignment="1" applyProtection="1">
      <alignment horizontal="center" vertical="center"/>
      <protection locked="0"/>
    </xf>
    <xf numFmtId="0" fontId="18" fillId="0" borderId="29" xfId="3" applyFont="1" applyFill="1" applyBorder="1" applyAlignment="1" applyProtection="1">
      <alignment horizontal="center" vertical="center"/>
      <protection locked="0"/>
    </xf>
    <xf numFmtId="0" fontId="14" fillId="0" borderId="0" xfId="5" applyFont="1" applyFill="1" applyBorder="1" applyAlignment="1" applyProtection="1">
      <alignment horizontal="center" vertical="center"/>
    </xf>
    <xf numFmtId="0" fontId="18" fillId="0" borderId="6" xfId="3" applyFont="1" applyFill="1" applyBorder="1" applyAlignment="1" applyProtection="1">
      <alignment horizontal="center" vertical="center"/>
      <protection locked="0"/>
    </xf>
    <xf numFmtId="0" fontId="18" fillId="0" borderId="33" xfId="3" applyFont="1" applyFill="1" applyBorder="1" applyAlignment="1" applyProtection="1">
      <alignment horizontal="center" vertical="center"/>
      <protection locked="0"/>
    </xf>
    <xf numFmtId="0" fontId="18" fillId="0" borderId="66" xfId="3" applyFont="1" applyFill="1" applyBorder="1" applyAlignment="1" applyProtection="1">
      <alignment horizontal="center" vertical="center"/>
      <protection locked="0"/>
    </xf>
    <xf numFmtId="0" fontId="1" fillId="0" borderId="6" xfId="3" applyFont="1" applyFill="1" applyBorder="1" applyAlignment="1">
      <alignment horizontal="center" vertical="center" wrapText="1"/>
    </xf>
    <xf numFmtId="0" fontId="1" fillId="0" borderId="33" xfId="3" applyFont="1" applyFill="1" applyBorder="1" applyAlignment="1">
      <alignment horizontal="center" vertical="center" wrapText="1"/>
    </xf>
    <xf numFmtId="0" fontId="1" fillId="0" borderId="66" xfId="3" applyFont="1" applyFill="1" applyBorder="1" applyAlignment="1">
      <alignment horizontal="center" vertical="center" wrapText="1"/>
    </xf>
    <xf numFmtId="49" fontId="13" fillId="0" borderId="50" xfId="3" quotePrefix="1" applyNumberFormat="1" applyFont="1" applyFill="1" applyBorder="1" applyAlignment="1">
      <alignment horizontal="center"/>
    </xf>
    <xf numFmtId="0" fontId="13" fillId="0" borderId="33" xfId="3" applyFont="1" applyFill="1" applyBorder="1" applyAlignment="1">
      <alignment horizontal="center"/>
    </xf>
    <xf numFmtId="0" fontId="13" fillId="0" borderId="34" xfId="3" applyFont="1" applyFill="1" applyBorder="1" applyAlignment="1">
      <alignment horizontal="center"/>
    </xf>
    <xf numFmtId="0" fontId="18" fillId="0" borderId="9" xfId="3" applyFont="1" applyFill="1" applyBorder="1" applyAlignment="1" applyProtection="1">
      <alignment horizontal="center" vertical="center"/>
      <protection locked="0"/>
    </xf>
    <xf numFmtId="0" fontId="18" fillId="0" borderId="23" xfId="3" applyFont="1" applyFill="1" applyBorder="1" applyAlignment="1" applyProtection="1">
      <alignment horizontal="center" vertical="center"/>
      <protection locked="0"/>
    </xf>
    <xf numFmtId="0" fontId="18" fillId="0" borderId="27" xfId="3" applyFont="1" applyFill="1" applyBorder="1" applyAlignment="1" applyProtection="1">
      <alignment horizontal="center" vertical="center"/>
      <protection locked="0"/>
    </xf>
    <xf numFmtId="49" fontId="18" fillId="0" borderId="9" xfId="3" applyNumberFormat="1" applyFont="1" applyFill="1" applyBorder="1" applyAlignment="1" applyProtection="1">
      <alignment horizontal="center" vertical="center"/>
      <protection locked="0"/>
    </xf>
    <xf numFmtId="49" fontId="18" fillId="0" borderId="36" xfId="3" applyNumberFormat="1" applyFont="1" applyFill="1" applyBorder="1" applyAlignment="1" applyProtection="1">
      <alignment horizontal="center" vertical="center" wrapText="1"/>
      <protection locked="0"/>
    </xf>
    <xf numFmtId="49" fontId="18" fillId="0" borderId="38" xfId="3" applyNumberFormat="1" applyFont="1" applyFill="1" applyBorder="1" applyAlignment="1" applyProtection="1">
      <alignment horizontal="center" vertical="center" wrapText="1"/>
      <protection locked="0"/>
    </xf>
    <xf numFmtId="49" fontId="19" fillId="0" borderId="36" xfId="3" applyNumberFormat="1" applyFont="1" applyFill="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 fillId="0" borderId="20" xfId="0" applyFont="1" applyFill="1" applyBorder="1" applyAlignment="1">
      <alignment vertical="top" wrapText="1"/>
    </xf>
    <xf numFmtId="0" fontId="1" fillId="0" borderId="0" xfId="0" applyFont="1" applyFill="1" applyBorder="1" applyAlignment="1">
      <alignment vertical="top" wrapText="1"/>
    </xf>
    <xf numFmtId="0" fontId="1" fillId="0" borderId="19" xfId="0" applyFont="1" applyFill="1" applyBorder="1" applyAlignment="1">
      <alignment vertical="top" wrapText="1"/>
    </xf>
    <xf numFmtId="0" fontId="1" fillId="0" borderId="17" xfId="0" applyFont="1" applyFill="1" applyBorder="1" applyAlignment="1">
      <alignment vertical="top" wrapText="1"/>
    </xf>
    <xf numFmtId="0" fontId="1" fillId="0" borderId="52" xfId="0" applyFont="1" applyFill="1" applyBorder="1" applyAlignment="1">
      <alignment vertical="top" wrapText="1"/>
    </xf>
    <xf numFmtId="0" fontId="1" fillId="0" borderId="29" xfId="0" applyFont="1" applyFill="1" applyBorder="1" applyAlignment="1">
      <alignment vertical="top" wrapText="1"/>
    </xf>
    <xf numFmtId="49" fontId="18" fillId="0" borderId="36" xfId="3" applyNumberFormat="1" applyFont="1" applyFill="1" applyBorder="1" applyAlignment="1" applyProtection="1">
      <alignment horizontal="center" vertical="center"/>
      <protection locked="0"/>
    </xf>
    <xf numFmtId="49" fontId="18" fillId="0" borderId="27" xfId="3" applyNumberFormat="1" applyFont="1" applyFill="1" applyBorder="1" applyAlignment="1" applyProtection="1">
      <alignment horizontal="center" vertical="center"/>
      <protection locked="0"/>
    </xf>
    <xf numFmtId="49" fontId="18" fillId="0" borderId="27" xfId="3" applyNumberFormat="1" applyFont="1" applyFill="1" applyBorder="1" applyAlignment="1" applyProtection="1">
      <alignment horizontal="center" vertical="center" wrapText="1"/>
      <protection locked="0"/>
    </xf>
    <xf numFmtId="0" fontId="18" fillId="0" borderId="12" xfId="3" applyFont="1" applyFill="1" applyBorder="1" applyAlignment="1" applyProtection="1">
      <alignment horizontal="center" vertical="center"/>
      <protection locked="0"/>
    </xf>
    <xf numFmtId="0" fontId="18" fillId="0" borderId="101" xfId="3" applyFont="1" applyFill="1" applyBorder="1" applyAlignment="1" applyProtection="1">
      <alignment horizontal="center" vertical="center"/>
      <protection locked="0"/>
    </xf>
    <xf numFmtId="0" fontId="18" fillId="0" borderId="28" xfId="3" applyFont="1" applyFill="1" applyBorder="1" applyAlignment="1" applyProtection="1">
      <alignment horizontal="center" vertical="center"/>
      <protection locked="0"/>
    </xf>
    <xf numFmtId="0" fontId="45" fillId="6" borderId="47" xfId="2" applyFont="1" applyFill="1" applyBorder="1" applyAlignment="1">
      <alignment horizontal="center" vertical="center" wrapText="1"/>
    </xf>
    <xf numFmtId="0" fontId="45" fillId="6" borderId="48" xfId="2" applyFont="1" applyFill="1" applyBorder="1" applyAlignment="1">
      <alignment horizontal="center" vertical="center"/>
    </xf>
    <xf numFmtId="0" fontId="45" fillId="6" borderId="49" xfId="2" applyFont="1" applyFill="1" applyBorder="1" applyAlignment="1">
      <alignment horizontal="center" vertical="center"/>
    </xf>
    <xf numFmtId="0" fontId="45" fillId="6" borderId="23" xfId="2" applyFont="1" applyFill="1" applyBorder="1" applyAlignment="1">
      <alignment horizontal="center" vertical="center" wrapText="1"/>
    </xf>
    <xf numFmtId="0" fontId="45" fillId="6" borderId="23" xfId="2" applyFont="1" applyFill="1" applyBorder="1" applyAlignment="1">
      <alignment vertical="center"/>
    </xf>
    <xf numFmtId="0" fontId="45" fillId="6" borderId="38" xfId="2" applyFont="1" applyFill="1" applyBorder="1" applyAlignment="1">
      <alignment vertical="center"/>
    </xf>
    <xf numFmtId="0" fontId="45" fillId="6" borderId="24" xfId="2" applyFont="1" applyFill="1" applyBorder="1" applyAlignment="1">
      <alignment horizontal="center" vertical="center"/>
    </xf>
    <xf numFmtId="0" fontId="45" fillId="6" borderId="36" xfId="2" applyFont="1" applyFill="1" applyBorder="1" applyAlignment="1">
      <alignment vertical="center" wrapText="1"/>
    </xf>
    <xf numFmtId="0" fontId="45" fillId="6" borderId="23" xfId="2" applyFont="1" applyFill="1" applyBorder="1" applyAlignment="1">
      <alignment vertical="center" wrapText="1"/>
    </xf>
    <xf numFmtId="0" fontId="45" fillId="6" borderId="38" xfId="2" applyFont="1" applyFill="1" applyBorder="1" applyAlignment="1">
      <alignment vertical="center" wrapText="1"/>
    </xf>
    <xf numFmtId="0" fontId="45" fillId="6" borderId="36" xfId="2" applyFont="1" applyFill="1" applyBorder="1" applyAlignment="1" applyProtection="1">
      <alignment vertical="center"/>
    </xf>
    <xf numFmtId="0" fontId="10" fillId="6" borderId="0" xfId="2" applyFont="1" applyFill="1" applyBorder="1" applyAlignment="1" applyProtection="1">
      <alignment vertical="top" wrapText="1"/>
    </xf>
    <xf numFmtId="0" fontId="0" fillId="0" borderId="32" xfId="0" applyBorder="1" applyAlignment="1">
      <alignment vertical="top"/>
    </xf>
    <xf numFmtId="0" fontId="45" fillId="6" borderId="37" xfId="2"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40" xfId="0" applyFont="1" applyBorder="1" applyAlignment="1">
      <alignment horizontal="left" vertical="center" wrapText="1"/>
    </xf>
    <xf numFmtId="0" fontId="54" fillId="0" borderId="50" xfId="0" applyFont="1" applyBorder="1" applyAlignment="1">
      <alignment horizontal="left" vertical="center" wrapText="1"/>
    </xf>
    <xf numFmtId="0" fontId="54" fillId="0" borderId="33" xfId="0" applyFont="1" applyBorder="1" applyAlignment="1">
      <alignment horizontal="left" vertical="center" wrapText="1"/>
    </xf>
    <xf numFmtId="0" fontId="54" fillId="0" borderId="34" xfId="0" applyFont="1" applyBorder="1" applyAlignment="1">
      <alignment horizontal="left" vertical="center" wrapText="1"/>
    </xf>
    <xf numFmtId="49" fontId="45" fillId="6" borderId="36" xfId="2" applyNumberFormat="1" applyFont="1" applyFill="1" applyBorder="1" applyAlignment="1" applyProtection="1">
      <alignment vertical="center"/>
    </xf>
    <xf numFmtId="49" fontId="45" fillId="6" borderId="23" xfId="2" applyNumberFormat="1" applyFont="1" applyFill="1" applyBorder="1" applyAlignment="1">
      <alignment vertical="center"/>
    </xf>
    <xf numFmtId="0" fontId="45" fillId="6" borderId="37" xfId="2" applyFont="1" applyFill="1" applyBorder="1" applyAlignment="1">
      <alignment vertical="center"/>
    </xf>
    <xf numFmtId="0" fontId="45" fillId="6" borderId="24" xfId="2" applyFont="1" applyFill="1" applyBorder="1" applyAlignment="1">
      <alignment vertical="center"/>
    </xf>
    <xf numFmtId="0" fontId="45" fillId="6" borderId="36" xfId="2" applyFont="1" applyFill="1" applyBorder="1" applyAlignment="1">
      <alignment vertical="center"/>
    </xf>
    <xf numFmtId="0" fontId="45" fillId="0" borderId="23" xfId="0" applyFont="1" applyBorder="1" applyAlignment="1">
      <alignment vertical="center"/>
    </xf>
    <xf numFmtId="0" fontId="45" fillId="6" borderId="37" xfId="2" applyFont="1" applyFill="1" applyBorder="1" applyAlignment="1">
      <alignment vertical="center" wrapText="1"/>
    </xf>
    <xf numFmtId="0" fontId="45" fillId="6" borderId="30" xfId="2" applyFont="1" applyFill="1" applyBorder="1" applyAlignment="1">
      <alignment vertical="center" wrapText="1"/>
    </xf>
    <xf numFmtId="0" fontId="45" fillId="6" borderId="40" xfId="2" applyFont="1" applyFill="1" applyBorder="1" applyAlignment="1">
      <alignment vertical="center" wrapText="1"/>
    </xf>
    <xf numFmtId="0" fontId="45" fillId="6" borderId="47" xfId="2" applyFont="1" applyFill="1" applyBorder="1" applyAlignment="1">
      <alignment vertical="center" wrapText="1"/>
    </xf>
    <xf numFmtId="0" fontId="45" fillId="6" borderId="48" xfId="2" applyFont="1" applyFill="1" applyBorder="1" applyAlignment="1">
      <alignment vertical="center" wrapText="1"/>
    </xf>
    <xf numFmtId="0" fontId="45" fillId="6" borderId="49" xfId="2" applyFont="1" applyFill="1" applyBorder="1" applyAlignment="1">
      <alignment vertical="center" wrapText="1"/>
    </xf>
    <xf numFmtId="0" fontId="45" fillId="6" borderId="24" xfId="2" applyFont="1" applyFill="1" applyBorder="1" applyAlignment="1">
      <alignment horizontal="center" vertical="center" wrapText="1"/>
    </xf>
    <xf numFmtId="0" fontId="45" fillId="6" borderId="36" xfId="2" applyFont="1" applyFill="1" applyBorder="1" applyAlignment="1">
      <alignment horizontal="center" vertical="center"/>
    </xf>
    <xf numFmtId="0" fontId="45" fillId="6" borderId="23" xfId="2" applyFont="1" applyFill="1" applyBorder="1" applyAlignment="1">
      <alignment horizontal="center" vertical="center"/>
    </xf>
    <xf numFmtId="0" fontId="45" fillId="6" borderId="38" xfId="2" applyFont="1" applyFill="1" applyBorder="1" applyAlignment="1">
      <alignment horizontal="center" vertical="center"/>
    </xf>
    <xf numFmtId="0" fontId="0" fillId="0" borderId="1" xfId="0" applyNumberFormat="1" applyFill="1" applyBorder="1" applyAlignment="1">
      <alignment vertical="top" wrapText="1"/>
    </xf>
    <xf numFmtId="0" fontId="0" fillId="0" borderId="26" xfId="0" applyBorder="1" applyAlignment="1">
      <alignment wrapText="1"/>
    </xf>
    <xf numFmtId="0" fontId="0" fillId="0" borderId="17" xfId="0" applyBorder="1" applyAlignment="1">
      <alignment wrapText="1"/>
    </xf>
    <xf numFmtId="0" fontId="0" fillId="0" borderId="52" xfId="0" applyBorder="1" applyAlignment="1">
      <alignment wrapText="1"/>
    </xf>
    <xf numFmtId="0" fontId="0" fillId="0" borderId="1" xfId="0" applyNumberFormat="1" applyFill="1" applyBorder="1" applyAlignment="1">
      <alignment wrapText="1"/>
    </xf>
    <xf numFmtId="0" fontId="0" fillId="0" borderId="26" xfId="0" applyBorder="1" applyAlignment="1">
      <alignment vertical="top" wrapText="1"/>
    </xf>
    <xf numFmtId="0" fontId="0" fillId="0" borderId="17" xfId="0" applyBorder="1" applyAlignment="1">
      <alignment vertical="top" wrapText="1"/>
    </xf>
    <xf numFmtId="0" fontId="0" fillId="0" borderId="52" xfId="0" applyBorder="1" applyAlignment="1">
      <alignment vertical="top" wrapText="1"/>
    </xf>
    <xf numFmtId="0" fontId="12" fillId="0" borderId="47" xfId="0" applyFont="1" applyBorder="1" applyAlignment="1">
      <alignment vertical="top" wrapText="1"/>
    </xf>
    <xf numFmtId="0" fontId="12" fillId="0" borderId="49" xfId="0" applyFont="1" applyBorder="1" applyAlignment="1">
      <alignment vertical="top" wrapText="1"/>
    </xf>
  </cellXfs>
  <cellStyles count="9">
    <cellStyle name="ハイパーリンク" xfId="1" builtinId="8"/>
    <cellStyle name="標準" xfId="0" builtinId="0"/>
    <cellStyle name="標準 2" xfId="2" xr:uid="{00000000-0005-0000-0000-000002000000}"/>
    <cellStyle name="標準_④調査票用紙Ａ・Ｂ票（団体用・製造業）NEW" xfId="3" xr:uid="{00000000-0005-0000-0000-000003000000}"/>
    <cellStyle name="標準_H19調査票用紙A・B票（製造業）" xfId="4" xr:uid="{00000000-0005-0000-0000-000004000000}"/>
    <cellStyle name="標準_Sheet2 (2)" xfId="5" xr:uid="{00000000-0005-0000-0000-000005000000}"/>
    <cellStyle name="標準_記入要領・付表Ｂ－１，Ｂ－２" xfId="6" xr:uid="{00000000-0005-0000-0000-000006000000}"/>
    <cellStyle name="標準_電子調査票９７製造" xfId="7" xr:uid="{00000000-0005-0000-0000-000007000000}"/>
    <cellStyle name="標準_電子調査票９７製造_■業種新旧比較_20091027" xfId="8" xr:uid="{00000000-0005-0000-0000-000008000000}"/>
  </cellStyles>
  <dxfs count="570">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bgColor indexed="6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
      <font>
        <b/>
        <i val="0"/>
        <color rgb="FFFF0000"/>
      </font>
      <fill>
        <patternFill patternType="mediumGray">
          <fgColor theme="5"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firstButton="1" fmlaLink="$V$2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V$6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V$6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V$70"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2657475</xdr:colOff>
      <xdr:row>79</xdr:row>
      <xdr:rowOff>47625</xdr:rowOff>
    </xdr:from>
    <xdr:to>
      <xdr:col>5</xdr:col>
      <xdr:colOff>76200</xdr:colOff>
      <xdr:row>79</xdr:row>
      <xdr:rowOff>266700</xdr:rowOff>
    </xdr:to>
    <xdr:sp macro="" textlink="">
      <xdr:nvSpPr>
        <xdr:cNvPr id="13402" name="Text Box 2">
          <a:extLst>
            <a:ext uri="{FF2B5EF4-FFF2-40B4-BE49-F238E27FC236}">
              <a16:creationId xmlns:a16="http://schemas.microsoft.com/office/drawing/2014/main" id="{00000000-0008-0000-0000-00005A340000}"/>
            </a:ext>
          </a:extLst>
        </xdr:cNvPr>
        <xdr:cNvSpPr txBox="1">
          <a:spLocks noChangeArrowheads="1"/>
        </xdr:cNvSpPr>
      </xdr:nvSpPr>
      <xdr:spPr bwMode="auto">
        <a:xfrm>
          <a:off x="2619375" y="3710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712788</xdr:colOff>
      <xdr:row>48</xdr:row>
      <xdr:rowOff>63500</xdr:rowOff>
    </xdr:to>
    <xdr:sp macro="" textlink="">
      <xdr:nvSpPr>
        <xdr:cNvPr id="3" name="Text Box 2">
          <a:extLst>
            <a:ext uri="{FF2B5EF4-FFF2-40B4-BE49-F238E27FC236}">
              <a16:creationId xmlns:a16="http://schemas.microsoft.com/office/drawing/2014/main" id="{00000000-0008-0000-13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3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3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3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3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3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3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3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3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3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3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3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3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3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3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3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3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3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3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3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3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3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3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3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3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3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3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3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3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3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3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3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3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3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3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3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3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3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3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3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3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4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4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4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4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4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4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4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4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4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4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4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4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4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4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4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4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4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4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4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4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4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4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4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4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4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4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4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4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4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4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4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4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4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4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4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4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4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4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5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5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5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5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5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5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5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5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5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5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5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5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5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5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5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5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5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5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5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5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5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5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5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5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5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5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5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5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5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5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5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5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5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5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5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5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5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5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6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6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6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6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6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6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6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6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6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6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6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6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6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6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6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6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6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6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6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6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6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6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6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6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6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6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6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6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6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6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6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6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6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6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6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6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6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6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6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6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6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7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7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7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7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7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7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7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7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7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7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7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7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7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7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7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7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7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7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7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7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7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7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7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7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7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7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7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7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7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7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7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7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7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7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7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7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7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7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7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7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7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8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8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8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8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8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8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8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8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8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8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8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8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8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8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8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8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8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8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8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8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8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8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8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8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8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8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8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8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8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8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8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8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8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8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8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8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8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8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8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8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8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9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9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9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9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9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9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9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9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9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9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9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9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9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9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9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9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9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9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9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9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9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9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9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9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9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9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9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9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9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9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9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9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9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9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9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9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9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9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9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9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9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A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A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A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A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A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A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A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A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A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A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A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A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A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A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A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A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A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A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A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A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A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A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A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A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A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A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A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A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A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A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A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A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A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A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A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A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A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A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B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B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B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B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B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B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B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B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B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B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B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B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B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B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B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B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B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B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B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B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B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B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B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B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B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B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B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B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B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B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B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B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B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B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B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B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B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B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B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B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B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C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C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C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C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C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C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C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C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C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C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C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C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C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C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C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C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C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C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C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C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C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C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C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C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C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C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C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C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C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C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C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C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C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C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C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C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5</xdr:row>
          <xdr:rowOff>190500</xdr:rowOff>
        </xdr:from>
        <xdr:to>
          <xdr:col>0</xdr:col>
          <xdr:colOff>1019175</xdr:colOff>
          <xdr:row>5</xdr:row>
          <xdr:rowOff>552450</xdr:rowOff>
        </xdr:to>
        <xdr:sp macro="" textlink="">
          <xdr:nvSpPr>
            <xdr:cNvPr id="6145" name="CommandButton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D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D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D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D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D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D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D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D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D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D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D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D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D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D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D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D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D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D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D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D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D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D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D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D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D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D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D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D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D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D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D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D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D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D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D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D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E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E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E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E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E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E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E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E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E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E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E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E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E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E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E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E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E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E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E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E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E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E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E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E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E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E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E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E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E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E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E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E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E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E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E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E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E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E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E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E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E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E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F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F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F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F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F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F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F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F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F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F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F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F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F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F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F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F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F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F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F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F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F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F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F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F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F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F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F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F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F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F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F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F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F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F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F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F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0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0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0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0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0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0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0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0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0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0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0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0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0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0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0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0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0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0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0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0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0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0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0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0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0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0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0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0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0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0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0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0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0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0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0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0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0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0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0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0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0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1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1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1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1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1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1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1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1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1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1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1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1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1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1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1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1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1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1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1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1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1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1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1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1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1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1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1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1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1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1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1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1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1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1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1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1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1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1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1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1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1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2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2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2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2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2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2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2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2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2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2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2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2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2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2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2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2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2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2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2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2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2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2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2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2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2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2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2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2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2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2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2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2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2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2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2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2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2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2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2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2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2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3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3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3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3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3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3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3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3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3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3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3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3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3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3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3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3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3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3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3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3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3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3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3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3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3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3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3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3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3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3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3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3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3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3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3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3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3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3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3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3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3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3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4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4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4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4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4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4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4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4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4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4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4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4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4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4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4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4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4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4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4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4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4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4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4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4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4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4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4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4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4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4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4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4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4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4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4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4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4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4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4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4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5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5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5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5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5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5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5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5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5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5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5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5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5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5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5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5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5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5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5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5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5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5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5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5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5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5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5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5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5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5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5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5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5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5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5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5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5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5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5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5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6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6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6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6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6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6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6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6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6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6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6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6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6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6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6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6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6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6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6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6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6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6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6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6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6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6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6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6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6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6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6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6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6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6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6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6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6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6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6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6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6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24</xdr:row>
      <xdr:rowOff>228601</xdr:rowOff>
    </xdr:from>
    <xdr:to>
      <xdr:col>14</xdr:col>
      <xdr:colOff>0</xdr:colOff>
      <xdr:row>25</xdr:row>
      <xdr:rowOff>38101</xdr:rowOff>
    </xdr:to>
    <xdr:sp macro="" textlink="">
      <xdr:nvSpPr>
        <xdr:cNvPr id="8418" name="Text Box 226">
          <a:extLst>
            <a:ext uri="{FF2B5EF4-FFF2-40B4-BE49-F238E27FC236}">
              <a16:creationId xmlns:a16="http://schemas.microsoft.com/office/drawing/2014/main" id="{00000000-0008-0000-0200-0000E2200000}"/>
            </a:ext>
          </a:extLst>
        </xdr:cNvPr>
        <xdr:cNvSpPr txBox="1">
          <a:spLocks noChangeArrowheads="1"/>
        </xdr:cNvSpPr>
      </xdr:nvSpPr>
      <xdr:spPr bwMode="auto">
        <a:xfrm>
          <a:off x="3638550" y="7305676"/>
          <a:ext cx="1819275" cy="1905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1" i="0" strike="noStrike">
              <a:solidFill>
                <a:srgbClr val="000000"/>
              </a:solidFill>
              <a:latin typeface="ＭＳ 明朝"/>
              <a:ea typeface="ＭＳ 明朝"/>
            </a:rPr>
            <a:t> </a:t>
          </a:r>
          <a:r>
            <a:rPr lang="en-US" altLang="ja-JP" sz="800" b="0" i="0" strike="noStrike">
              <a:solidFill>
                <a:srgbClr val="000000"/>
              </a:solidFill>
              <a:latin typeface="ＭＳ 明朝"/>
              <a:ea typeface="ＭＳ 明朝"/>
            </a:rPr>
            <a:t>(</a:t>
          </a:r>
          <a:r>
            <a:rPr lang="ja-JP" altLang="en-US" sz="800" b="0" i="0" strike="noStrike">
              <a:solidFill>
                <a:srgbClr val="000000"/>
              </a:solidFill>
              <a:latin typeface="ＭＳ 明朝"/>
              <a:ea typeface="ＭＳ 明朝"/>
            </a:rPr>
            <a:t>単位を記入</a:t>
          </a:r>
          <a:r>
            <a:rPr lang="en-US" altLang="ja-JP" sz="800" b="0" i="0" strike="noStrike">
              <a:solidFill>
                <a:srgbClr val="000000"/>
              </a:solidFill>
              <a:latin typeface="ＭＳ 明朝"/>
              <a:ea typeface="ＭＳ 明朝"/>
            </a:rPr>
            <a:t>)</a:t>
          </a:r>
        </a:p>
      </xdr:txBody>
    </xdr:sp>
    <xdr:clientData/>
  </xdr:twoCellAnchor>
  <xdr:twoCellAnchor>
    <xdr:from>
      <xdr:col>9</xdr:col>
      <xdr:colOff>85725</xdr:colOff>
      <xdr:row>21</xdr:row>
      <xdr:rowOff>180975</xdr:rowOff>
    </xdr:from>
    <xdr:to>
      <xdr:col>14</xdr:col>
      <xdr:colOff>123825</xdr:colOff>
      <xdr:row>22</xdr:row>
      <xdr:rowOff>114300</xdr:rowOff>
    </xdr:to>
    <xdr:sp macro="" textlink="">
      <xdr:nvSpPr>
        <xdr:cNvPr id="8417" name="Text Box 225">
          <a:extLst>
            <a:ext uri="{FF2B5EF4-FFF2-40B4-BE49-F238E27FC236}">
              <a16:creationId xmlns:a16="http://schemas.microsoft.com/office/drawing/2014/main" id="{00000000-0008-0000-0200-0000E1200000}"/>
            </a:ext>
          </a:extLst>
        </xdr:cNvPr>
        <xdr:cNvSpPr txBox="1">
          <a:spLocks noChangeArrowheads="1"/>
        </xdr:cNvSpPr>
      </xdr:nvSpPr>
      <xdr:spPr bwMode="auto">
        <a:xfrm>
          <a:off x="4067175" y="5943600"/>
          <a:ext cx="1943100" cy="46672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1" i="0" strike="noStrike">
              <a:solidFill>
                <a:srgbClr val="000000"/>
              </a:solidFill>
              <a:latin typeface="ＭＳ 明朝"/>
              <a:ea typeface="ＭＳ 明朝"/>
            </a:rPr>
            <a:t>（単位：</a:t>
          </a:r>
        </a:p>
        <a:p>
          <a:pPr algn="l" rtl="0">
            <a:lnSpc>
              <a:spcPts val="1100"/>
            </a:lnSpc>
            <a:defRPr sz="1000"/>
          </a:pP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p>
      </xdr:txBody>
    </xdr:sp>
    <xdr:clientData/>
  </xdr:twoCellAnchor>
  <xdr:twoCellAnchor>
    <xdr:from>
      <xdr:col>1</xdr:col>
      <xdr:colOff>38100</xdr:colOff>
      <xdr:row>8</xdr:row>
      <xdr:rowOff>38100</xdr:rowOff>
    </xdr:from>
    <xdr:to>
      <xdr:col>1</xdr:col>
      <xdr:colOff>571500</xdr:colOff>
      <xdr:row>11</xdr:row>
      <xdr:rowOff>619125</xdr:rowOff>
    </xdr:to>
    <xdr:sp macro="" textlink="">
      <xdr:nvSpPr>
        <xdr:cNvPr id="8193" name="Text Box 1">
          <a:extLst>
            <a:ext uri="{FF2B5EF4-FFF2-40B4-BE49-F238E27FC236}">
              <a16:creationId xmlns:a16="http://schemas.microsoft.com/office/drawing/2014/main" id="{00000000-0008-0000-0200-000001200000}"/>
            </a:ext>
          </a:extLst>
        </xdr:cNvPr>
        <xdr:cNvSpPr txBox="1">
          <a:spLocks noChangeArrowheads="1"/>
        </xdr:cNvSpPr>
      </xdr:nvSpPr>
      <xdr:spPr bwMode="auto">
        <a:xfrm>
          <a:off x="152400" y="1809750"/>
          <a:ext cx="533400" cy="10191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strike="noStrike">
              <a:solidFill>
                <a:srgbClr val="000000"/>
              </a:solidFill>
              <a:latin typeface="ＭＳ 明朝"/>
              <a:ea typeface="ＭＳ 明朝"/>
            </a:rPr>
            <a:t>貴社本社関係</a:t>
          </a:r>
        </a:p>
      </xdr:txBody>
    </xdr:sp>
    <xdr:clientData/>
  </xdr:twoCellAnchor>
  <xdr:twoCellAnchor>
    <xdr:from>
      <xdr:col>2</xdr:col>
      <xdr:colOff>28575</xdr:colOff>
      <xdr:row>27</xdr:row>
      <xdr:rowOff>28575</xdr:rowOff>
    </xdr:from>
    <xdr:to>
      <xdr:col>4</xdr:col>
      <xdr:colOff>638175</xdr:colOff>
      <xdr:row>28</xdr:row>
      <xdr:rowOff>419100</xdr:rowOff>
    </xdr:to>
    <xdr:sp macro="" textlink="">
      <xdr:nvSpPr>
        <xdr:cNvPr id="8195" name="Text Box 3">
          <a:extLst>
            <a:ext uri="{FF2B5EF4-FFF2-40B4-BE49-F238E27FC236}">
              <a16:creationId xmlns:a16="http://schemas.microsoft.com/office/drawing/2014/main" id="{00000000-0008-0000-0200-000003200000}"/>
            </a:ext>
          </a:extLst>
        </xdr:cNvPr>
        <xdr:cNvSpPr txBox="1">
          <a:spLocks noChangeArrowheads="1"/>
        </xdr:cNvSpPr>
      </xdr:nvSpPr>
      <xdr:spPr bwMode="auto">
        <a:xfrm>
          <a:off x="723900" y="8115300"/>
          <a:ext cx="1809750" cy="6381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000" b="0" i="0" strike="noStrike">
              <a:solidFill>
                <a:srgbClr val="000000"/>
              </a:solidFill>
              <a:latin typeface="ＭＳ 明朝"/>
              <a:ea typeface="ＭＳ 明朝"/>
            </a:rPr>
            <a:t>(11)</a:t>
          </a:r>
          <a:r>
            <a:rPr lang="ja-JP" altLang="en-US" sz="1000" b="0" i="0" strike="noStrike">
              <a:solidFill>
                <a:srgbClr val="000000"/>
              </a:solidFill>
              <a:latin typeface="ＭＳ 明朝"/>
              <a:ea typeface="ＭＳ 明朝"/>
            </a:rPr>
            <a:t>本調査の対象となる産業</a:t>
          </a:r>
        </a:p>
        <a:p>
          <a:pPr algn="l" rtl="0">
            <a:lnSpc>
              <a:spcPts val="1200"/>
            </a:lnSpc>
            <a:defRPr sz="1000"/>
          </a:pPr>
          <a:r>
            <a:rPr lang="ja-JP" altLang="en-US" sz="1000" b="0" i="0" strike="noStrike">
              <a:solidFill>
                <a:srgbClr val="000000"/>
              </a:solidFill>
              <a:latin typeface="ＭＳ 明朝"/>
              <a:ea typeface="ＭＳ 明朝"/>
            </a:rPr>
            <a:t>    廃棄物・有価発生物の</a:t>
          </a:r>
        </a:p>
        <a:p>
          <a:pPr algn="l" rtl="0">
            <a:lnSpc>
              <a:spcPts val="1200"/>
            </a:lnSpc>
            <a:defRPr sz="1000"/>
          </a:pPr>
          <a:r>
            <a:rPr lang="ja-JP" altLang="en-US" sz="1000" b="0" i="0" strike="noStrike">
              <a:solidFill>
                <a:srgbClr val="000000"/>
              </a:solidFill>
              <a:latin typeface="ＭＳ 明朝"/>
              <a:ea typeface="ＭＳ 明朝"/>
            </a:rPr>
            <a:t>　　発生の有無</a:t>
          </a:r>
        </a:p>
        <a:p>
          <a:pPr algn="l" rtl="0">
            <a:lnSpc>
              <a:spcPts val="1200"/>
            </a:lnSpc>
            <a:defRPr sz="1000"/>
          </a:pPr>
          <a:r>
            <a:rPr lang="ja-JP" altLang="en-US" sz="800" b="0" i="0" strike="noStrike">
              <a:solidFill>
                <a:srgbClr val="000000"/>
              </a:solidFill>
              <a:latin typeface="ＭＳ ゴシック"/>
              <a:ea typeface="ＭＳ ゴシック"/>
            </a:rPr>
            <a:t>（どちらかにチェックしてください）</a:t>
          </a:r>
        </a:p>
      </xdr:txBody>
    </xdr:sp>
    <xdr:clientData/>
  </xdr:twoCellAnchor>
  <xdr:twoCellAnchor>
    <xdr:from>
      <xdr:col>1</xdr:col>
      <xdr:colOff>19050</xdr:colOff>
      <xdr:row>2</xdr:row>
      <xdr:rowOff>9525</xdr:rowOff>
    </xdr:from>
    <xdr:to>
      <xdr:col>2</xdr:col>
      <xdr:colOff>1152525</xdr:colOff>
      <xdr:row>3</xdr:row>
      <xdr:rowOff>66675</xdr:rowOff>
    </xdr:to>
    <xdr:sp macro="" textlink="">
      <xdr:nvSpPr>
        <xdr:cNvPr id="8220" name="Text Box 28">
          <a:extLst>
            <a:ext uri="{FF2B5EF4-FFF2-40B4-BE49-F238E27FC236}">
              <a16:creationId xmlns:a16="http://schemas.microsoft.com/office/drawing/2014/main" id="{00000000-0008-0000-0200-00001C200000}"/>
            </a:ext>
          </a:extLst>
        </xdr:cNvPr>
        <xdr:cNvSpPr txBox="1">
          <a:spLocks noChangeArrowheads="1"/>
        </xdr:cNvSpPr>
      </xdr:nvSpPr>
      <xdr:spPr bwMode="auto">
        <a:xfrm>
          <a:off x="133350" y="504825"/>
          <a:ext cx="1714500" cy="4381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製　造　業　用</a:t>
          </a:r>
        </a:p>
        <a:p>
          <a:pPr algn="ctr" rtl="0">
            <a:lnSpc>
              <a:spcPts val="1300"/>
            </a:lnSpc>
            <a:defRPr sz="1000"/>
          </a:pPr>
          <a:r>
            <a:rPr lang="ja-JP" altLang="en-US" sz="1100" b="1" i="0" strike="noStrike">
              <a:solidFill>
                <a:srgbClr val="000000"/>
              </a:solidFill>
              <a:latin typeface="ＭＳ Ｐゴシック"/>
              <a:ea typeface="ＭＳ Ｐゴシック"/>
            </a:rPr>
            <a:t>（業界団体経由調査分）</a:t>
          </a:r>
        </a:p>
      </xdr:txBody>
    </xdr:sp>
    <xdr:clientData/>
  </xdr:twoCellAnchor>
  <xdr:twoCellAnchor>
    <xdr:from>
      <xdr:col>7</xdr:col>
      <xdr:colOff>85725</xdr:colOff>
      <xdr:row>9</xdr:row>
      <xdr:rowOff>9525</xdr:rowOff>
    </xdr:from>
    <xdr:to>
      <xdr:col>7</xdr:col>
      <xdr:colOff>85725</xdr:colOff>
      <xdr:row>11</xdr:row>
      <xdr:rowOff>0</xdr:rowOff>
    </xdr:to>
    <xdr:sp macro="" textlink="">
      <xdr:nvSpPr>
        <xdr:cNvPr id="99159" name="Line 29">
          <a:extLst>
            <a:ext uri="{FF2B5EF4-FFF2-40B4-BE49-F238E27FC236}">
              <a16:creationId xmlns:a16="http://schemas.microsoft.com/office/drawing/2014/main" id="{00000000-0008-0000-0200-000057830100}"/>
            </a:ext>
          </a:extLst>
        </xdr:cNvPr>
        <xdr:cNvSpPr>
          <a:spLocks noChangeShapeType="1"/>
        </xdr:cNvSpPr>
      </xdr:nvSpPr>
      <xdr:spPr bwMode="auto">
        <a:xfrm>
          <a:off x="300990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533400</xdr:colOff>
      <xdr:row>9</xdr:row>
      <xdr:rowOff>9525</xdr:rowOff>
    </xdr:from>
    <xdr:to>
      <xdr:col>16</xdr:col>
      <xdr:colOff>533400</xdr:colOff>
      <xdr:row>11</xdr:row>
      <xdr:rowOff>0</xdr:rowOff>
    </xdr:to>
    <xdr:sp macro="" textlink="">
      <xdr:nvSpPr>
        <xdr:cNvPr id="99160" name="Line 30">
          <a:extLst>
            <a:ext uri="{FF2B5EF4-FFF2-40B4-BE49-F238E27FC236}">
              <a16:creationId xmlns:a16="http://schemas.microsoft.com/office/drawing/2014/main" id="{00000000-0008-0000-0200-000058830100}"/>
            </a:ext>
          </a:extLst>
        </xdr:cNvPr>
        <xdr:cNvSpPr>
          <a:spLocks noChangeShapeType="1"/>
        </xdr:cNvSpPr>
      </xdr:nvSpPr>
      <xdr:spPr bwMode="auto">
        <a:xfrm>
          <a:off x="520065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35</xdr:row>
      <xdr:rowOff>219075</xdr:rowOff>
    </xdr:from>
    <xdr:to>
      <xdr:col>18</xdr:col>
      <xdr:colOff>685800</xdr:colOff>
      <xdr:row>37</xdr:row>
      <xdr:rowOff>190500</xdr:rowOff>
    </xdr:to>
    <xdr:grpSp>
      <xdr:nvGrpSpPr>
        <xdr:cNvPr id="99161" name="Group 220">
          <a:extLst>
            <a:ext uri="{FF2B5EF4-FFF2-40B4-BE49-F238E27FC236}">
              <a16:creationId xmlns:a16="http://schemas.microsoft.com/office/drawing/2014/main" id="{00000000-0008-0000-0200-000059830100}"/>
            </a:ext>
          </a:extLst>
        </xdr:cNvPr>
        <xdr:cNvGrpSpPr>
          <a:grpSpLocks/>
        </xdr:cNvGrpSpPr>
      </xdr:nvGrpSpPr>
      <xdr:grpSpPr bwMode="auto">
        <a:xfrm>
          <a:off x="152400" y="9925050"/>
          <a:ext cx="7620000" cy="0"/>
          <a:chOff x="16" y="1106"/>
          <a:chExt cx="682" cy="39"/>
        </a:xfrm>
      </xdr:grpSpPr>
      <xdr:sp macro="" textlink="">
        <xdr:nvSpPr>
          <xdr:cNvPr id="8224" name="Text Box 32">
            <a:extLst>
              <a:ext uri="{FF2B5EF4-FFF2-40B4-BE49-F238E27FC236}">
                <a16:creationId xmlns:a16="http://schemas.microsoft.com/office/drawing/2014/main" id="{00000000-0008-0000-0200-000020200000}"/>
              </a:ext>
            </a:extLst>
          </xdr:cNvPr>
          <xdr:cNvSpPr txBox="1">
            <a:spLocks noChangeArrowheads="1"/>
          </xdr:cNvSpPr>
        </xdr:nvSpPr>
        <xdr:spPr bwMode="auto">
          <a:xfrm>
            <a:off x="9739838784724" y="9544050"/>
            <a:ext cx="202"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廃棄物処理法の適用を受ける</a:t>
            </a:r>
          </a:p>
          <a:p>
            <a:pPr algn="l" rtl="0">
              <a:defRPr sz="1000"/>
            </a:pPr>
            <a:r>
              <a:rPr lang="ja-JP" altLang="en-US" sz="1000" b="0" i="0" strike="noStrike">
                <a:solidFill>
                  <a:srgbClr val="000000"/>
                </a:solidFill>
                <a:latin typeface="ＭＳ 明朝"/>
                <a:ea typeface="ＭＳ 明朝"/>
              </a:rPr>
              <a:t>製錬所等である</a:t>
            </a:r>
          </a:p>
        </xdr:txBody>
      </xdr:sp>
      <xdr:sp macro="" textlink="">
        <xdr:nvSpPr>
          <xdr:cNvPr id="99185" name="Rectangle 33">
            <a:extLst>
              <a:ext uri="{FF2B5EF4-FFF2-40B4-BE49-F238E27FC236}">
                <a16:creationId xmlns:a16="http://schemas.microsoft.com/office/drawing/2014/main" id="{00000000-0008-0000-0200-000071830100}"/>
              </a:ext>
            </a:extLst>
          </xdr:cNvPr>
          <xdr:cNvSpPr>
            <a:spLocks noChangeArrowheads="1"/>
          </xdr:cNvSpPr>
        </xdr:nvSpPr>
        <xdr:spPr bwMode="auto">
          <a:xfrm>
            <a:off x="16" y="1106"/>
            <a:ext cx="682" cy="3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9186" name="Line 34">
            <a:extLst>
              <a:ext uri="{FF2B5EF4-FFF2-40B4-BE49-F238E27FC236}">
                <a16:creationId xmlns:a16="http://schemas.microsoft.com/office/drawing/2014/main" id="{00000000-0008-0000-0200-000072830100}"/>
              </a:ext>
            </a:extLst>
          </xdr:cNvPr>
          <xdr:cNvSpPr>
            <a:spLocks noChangeShapeType="1"/>
          </xdr:cNvSpPr>
        </xdr:nvSpPr>
        <xdr:spPr bwMode="auto">
          <a:xfrm>
            <a:off x="203" y="1106"/>
            <a:ext cx="0" cy="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187" name="Line 35">
            <a:extLst>
              <a:ext uri="{FF2B5EF4-FFF2-40B4-BE49-F238E27FC236}">
                <a16:creationId xmlns:a16="http://schemas.microsoft.com/office/drawing/2014/main" id="{00000000-0008-0000-0200-000073830100}"/>
              </a:ext>
            </a:extLst>
          </xdr:cNvPr>
          <xdr:cNvSpPr>
            <a:spLocks noChangeShapeType="1"/>
          </xdr:cNvSpPr>
        </xdr:nvSpPr>
        <xdr:spPr bwMode="auto">
          <a:xfrm>
            <a:off x="473" y="1106"/>
            <a:ext cx="0" cy="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12</xdr:col>
      <xdr:colOff>9525</xdr:colOff>
      <xdr:row>11</xdr:row>
      <xdr:rowOff>342899</xdr:rowOff>
    </xdr:from>
    <xdr:to>
      <xdr:col>16</xdr:col>
      <xdr:colOff>31115</xdr:colOff>
      <xdr:row>12</xdr:row>
      <xdr:rowOff>73025</xdr:rowOff>
    </xdr:to>
    <xdr:sp macro="" textlink="">
      <xdr:nvSpPr>
        <xdr:cNvPr id="8232" name="Text Box 40">
          <a:extLst>
            <a:ext uri="{FF2B5EF4-FFF2-40B4-BE49-F238E27FC236}">
              <a16:creationId xmlns:a16="http://schemas.microsoft.com/office/drawing/2014/main" id="{00000000-0008-0000-0200-000028200000}"/>
            </a:ext>
          </a:extLst>
        </xdr:cNvPr>
        <xdr:cNvSpPr txBox="1">
          <a:spLocks noChangeArrowheads="1"/>
        </xdr:cNvSpPr>
      </xdr:nvSpPr>
      <xdr:spPr bwMode="auto">
        <a:xfrm>
          <a:off x="4772025" y="2724149"/>
          <a:ext cx="1400175" cy="4762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sng" strike="noStrike">
              <a:solidFill>
                <a:srgbClr val="000000"/>
              </a:solidFill>
              <a:latin typeface="ＭＳ ゴシック"/>
              <a:ea typeface="ＭＳ ゴシック"/>
            </a:rPr>
            <a:t>注）団体コード一覧（次シート）から番号を選択してください</a:t>
          </a:r>
          <a:endParaRPr lang="en-US" altLang="ja-JP" sz="800" b="0" i="0" u="sng" strike="noStrike">
            <a:solidFill>
              <a:srgbClr val="000000"/>
            </a:solidFill>
            <a:latin typeface="ＭＳ ゴシック"/>
            <a:ea typeface="ＭＳ ゴシック"/>
          </a:endParaRPr>
        </a:p>
      </xdr:txBody>
    </xdr:sp>
    <xdr:clientData/>
  </xdr:twoCellAnchor>
  <xdr:twoCellAnchor>
    <xdr:from>
      <xdr:col>6</xdr:col>
      <xdr:colOff>142875</xdr:colOff>
      <xdr:row>9</xdr:row>
      <xdr:rowOff>266700</xdr:rowOff>
    </xdr:from>
    <xdr:to>
      <xdr:col>7</xdr:col>
      <xdr:colOff>85725</xdr:colOff>
      <xdr:row>9</xdr:row>
      <xdr:rowOff>542925</xdr:rowOff>
    </xdr:to>
    <xdr:sp macro="" textlink="">
      <xdr:nvSpPr>
        <xdr:cNvPr id="99167" name="テキスト11">
          <a:extLst>
            <a:ext uri="{FF2B5EF4-FFF2-40B4-BE49-F238E27FC236}">
              <a16:creationId xmlns:a16="http://schemas.microsoft.com/office/drawing/2014/main" id="{00000000-0008-0000-0200-00005F830100}"/>
            </a:ext>
          </a:extLst>
        </xdr:cNvPr>
        <xdr:cNvSpPr txBox="1">
          <a:spLocks noChangeArrowheads="1"/>
        </xdr:cNvSpPr>
      </xdr:nvSpPr>
      <xdr:spPr bwMode="auto">
        <a:xfrm>
          <a:off x="2752725" y="23812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352425</xdr:colOff>
      <xdr:row>9</xdr:row>
      <xdr:rowOff>247650</xdr:rowOff>
    </xdr:from>
    <xdr:to>
      <xdr:col>18</xdr:col>
      <xdr:colOff>609600</xdr:colOff>
      <xdr:row>9</xdr:row>
      <xdr:rowOff>523875</xdr:rowOff>
    </xdr:to>
    <xdr:sp macro="" textlink="">
      <xdr:nvSpPr>
        <xdr:cNvPr id="99168" name="テキスト13">
          <a:extLst>
            <a:ext uri="{FF2B5EF4-FFF2-40B4-BE49-F238E27FC236}">
              <a16:creationId xmlns:a16="http://schemas.microsoft.com/office/drawing/2014/main" id="{00000000-0008-0000-0200-000060830100}"/>
            </a:ext>
          </a:extLst>
        </xdr:cNvPr>
        <xdr:cNvSpPr txBox="1">
          <a:spLocks noChangeArrowheads="1"/>
        </xdr:cNvSpPr>
      </xdr:nvSpPr>
      <xdr:spPr bwMode="auto">
        <a:xfrm>
          <a:off x="6315075" y="23812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85725</xdr:colOff>
      <xdr:row>36</xdr:row>
      <xdr:rowOff>66675</xdr:rowOff>
    </xdr:from>
    <xdr:to>
      <xdr:col>15</xdr:col>
      <xdr:colOff>333375</xdr:colOff>
      <xdr:row>37</xdr:row>
      <xdr:rowOff>133350</xdr:rowOff>
    </xdr:to>
    <xdr:sp macro="" textlink="">
      <xdr:nvSpPr>
        <xdr:cNvPr id="99170" name="テキスト16">
          <a:extLst>
            <a:ext uri="{FF2B5EF4-FFF2-40B4-BE49-F238E27FC236}">
              <a16:creationId xmlns:a16="http://schemas.microsoft.com/office/drawing/2014/main" id="{00000000-0008-0000-0200-000062830100}"/>
            </a:ext>
          </a:extLst>
        </xdr:cNvPr>
        <xdr:cNvSpPr txBox="1">
          <a:spLocks noChangeArrowheads="1"/>
        </xdr:cNvSpPr>
      </xdr:nvSpPr>
      <xdr:spPr bwMode="auto">
        <a:xfrm>
          <a:off x="4171950" y="954405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342900</xdr:colOff>
      <xdr:row>36</xdr:row>
      <xdr:rowOff>38100</xdr:rowOff>
    </xdr:from>
    <xdr:to>
      <xdr:col>18</xdr:col>
      <xdr:colOff>628650</xdr:colOff>
      <xdr:row>37</xdr:row>
      <xdr:rowOff>142875</xdr:rowOff>
    </xdr:to>
    <xdr:sp macro="" textlink="">
      <xdr:nvSpPr>
        <xdr:cNvPr id="99171" name="テキスト17">
          <a:extLst>
            <a:ext uri="{FF2B5EF4-FFF2-40B4-BE49-F238E27FC236}">
              <a16:creationId xmlns:a16="http://schemas.microsoft.com/office/drawing/2014/main" id="{00000000-0008-0000-0200-000063830100}"/>
            </a:ext>
          </a:extLst>
        </xdr:cNvPr>
        <xdr:cNvSpPr txBox="1">
          <a:spLocks noChangeArrowheads="1"/>
        </xdr:cNvSpPr>
      </xdr:nvSpPr>
      <xdr:spPr bwMode="auto">
        <a:xfrm>
          <a:off x="6305550" y="95440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190500</xdr:colOff>
      <xdr:row>9</xdr:row>
      <xdr:rowOff>247650</xdr:rowOff>
    </xdr:from>
    <xdr:to>
      <xdr:col>16</xdr:col>
      <xdr:colOff>447675</xdr:colOff>
      <xdr:row>9</xdr:row>
      <xdr:rowOff>523875</xdr:rowOff>
    </xdr:to>
    <xdr:sp macro="" textlink="">
      <xdr:nvSpPr>
        <xdr:cNvPr id="99172" name="テキスト12">
          <a:extLst>
            <a:ext uri="{FF2B5EF4-FFF2-40B4-BE49-F238E27FC236}">
              <a16:creationId xmlns:a16="http://schemas.microsoft.com/office/drawing/2014/main" id="{00000000-0008-0000-0200-000064830100}"/>
            </a:ext>
          </a:extLst>
        </xdr:cNvPr>
        <xdr:cNvSpPr txBox="1">
          <a:spLocks noChangeArrowheads="1"/>
        </xdr:cNvSpPr>
      </xdr:nvSpPr>
      <xdr:spPr bwMode="auto">
        <a:xfrm>
          <a:off x="4857750" y="23812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29</xdr:row>
      <xdr:rowOff>38100</xdr:rowOff>
    </xdr:from>
    <xdr:to>
      <xdr:col>7</xdr:col>
      <xdr:colOff>133350</xdr:colOff>
      <xdr:row>30</xdr:row>
      <xdr:rowOff>85725</xdr:rowOff>
    </xdr:to>
    <xdr:sp macro="" textlink="">
      <xdr:nvSpPr>
        <xdr:cNvPr id="99173" name="テキスト18">
          <a:extLst>
            <a:ext uri="{FF2B5EF4-FFF2-40B4-BE49-F238E27FC236}">
              <a16:creationId xmlns:a16="http://schemas.microsoft.com/office/drawing/2014/main" id="{00000000-0008-0000-0200-000065830100}"/>
            </a:ext>
          </a:extLst>
        </xdr:cNvPr>
        <xdr:cNvSpPr txBox="1">
          <a:spLocks noChangeArrowheads="1"/>
        </xdr:cNvSpPr>
      </xdr:nvSpPr>
      <xdr:spPr bwMode="auto">
        <a:xfrm>
          <a:off x="2647950" y="83153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38100</xdr:colOff>
      <xdr:row>29</xdr:row>
      <xdr:rowOff>114300</xdr:rowOff>
    </xdr:from>
    <xdr:to>
      <xdr:col>17</xdr:col>
      <xdr:colOff>447675</xdr:colOff>
      <xdr:row>31</xdr:row>
      <xdr:rowOff>19050</xdr:rowOff>
    </xdr:to>
    <xdr:sp macro="" textlink="">
      <xdr:nvSpPr>
        <xdr:cNvPr id="99174" name="テキスト19">
          <a:extLst>
            <a:ext uri="{FF2B5EF4-FFF2-40B4-BE49-F238E27FC236}">
              <a16:creationId xmlns:a16="http://schemas.microsoft.com/office/drawing/2014/main" id="{00000000-0008-0000-0200-000066830100}"/>
            </a:ext>
          </a:extLst>
        </xdr:cNvPr>
        <xdr:cNvSpPr txBox="1">
          <a:spLocks noChangeArrowheads="1"/>
        </xdr:cNvSpPr>
      </xdr:nvSpPr>
      <xdr:spPr bwMode="auto">
        <a:xfrm>
          <a:off x="5286375" y="83153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23</xdr:row>
      <xdr:rowOff>19050</xdr:rowOff>
    </xdr:from>
    <xdr:to>
      <xdr:col>2</xdr:col>
      <xdr:colOff>1190625</xdr:colOff>
      <xdr:row>24</xdr:row>
      <xdr:rowOff>400050</xdr:rowOff>
    </xdr:to>
    <xdr:sp macro="" textlink="">
      <xdr:nvSpPr>
        <xdr:cNvPr id="8301" name="Text Box 109">
          <a:extLst>
            <a:ext uri="{FF2B5EF4-FFF2-40B4-BE49-F238E27FC236}">
              <a16:creationId xmlns:a16="http://schemas.microsoft.com/office/drawing/2014/main" id="{00000000-0008-0000-0200-00006D200000}"/>
            </a:ext>
          </a:extLst>
        </xdr:cNvPr>
        <xdr:cNvSpPr txBox="1">
          <a:spLocks noChangeArrowheads="1"/>
        </xdr:cNvSpPr>
      </xdr:nvSpPr>
      <xdr:spPr bwMode="auto">
        <a:xfrm>
          <a:off x="704850" y="6981825"/>
          <a:ext cx="1181100" cy="6096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明朝"/>
              <a:ea typeface="ＭＳ 明朝"/>
            </a:rPr>
            <a:t>(9)</a:t>
          </a:r>
          <a:r>
            <a:rPr lang="ja-JP" altLang="en-US" sz="900" b="0" i="0" strike="noStrike">
              <a:solidFill>
                <a:srgbClr val="000000"/>
              </a:solidFill>
              <a:latin typeface="ＭＳ 明朝"/>
              <a:ea typeface="ＭＳ 明朝"/>
            </a:rPr>
            <a:t>団体ごとの</a:t>
          </a:r>
        </a:p>
        <a:p>
          <a:pPr algn="l" rtl="0">
            <a:lnSpc>
              <a:spcPts val="1100"/>
            </a:lnSpc>
            <a:defRPr sz="1000"/>
          </a:pPr>
          <a:r>
            <a:rPr lang="ja-JP" altLang="en-US" sz="900" b="0" i="0" strike="noStrike">
              <a:solidFill>
                <a:srgbClr val="000000"/>
              </a:solidFill>
              <a:latin typeface="ＭＳ 明朝"/>
              <a:ea typeface="ＭＳ 明朝"/>
            </a:rPr>
            <a:t>拡大推計に用いる</a:t>
          </a:r>
        </a:p>
        <a:p>
          <a:pPr algn="l" rtl="0">
            <a:defRPr sz="1000"/>
          </a:pPr>
          <a:r>
            <a:rPr lang="ja-JP" altLang="en-US" sz="900" b="0" i="0" strike="noStrike">
              <a:solidFill>
                <a:srgbClr val="000000"/>
              </a:solidFill>
              <a:latin typeface="ＭＳ 明朝"/>
              <a:ea typeface="ＭＳ 明朝"/>
            </a:rPr>
            <a:t>数値</a:t>
          </a:r>
        </a:p>
        <a:p>
          <a:pPr algn="l" rtl="0">
            <a:lnSpc>
              <a:spcPts val="11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団体オプション</a:t>
          </a:r>
          <a:r>
            <a:rPr lang="en-US" altLang="ja-JP" sz="900" b="0" i="0" strike="noStrike">
              <a:solidFill>
                <a:srgbClr val="000000"/>
              </a:solidFill>
              <a:latin typeface="ＭＳ 明朝"/>
              <a:ea typeface="ＭＳ 明朝"/>
            </a:rPr>
            <a:t>)</a:t>
          </a:r>
        </a:p>
      </xdr:txBody>
    </xdr:sp>
    <xdr:clientData/>
  </xdr:twoCellAnchor>
  <xdr:twoCellAnchor>
    <xdr:from>
      <xdr:col>11</xdr:col>
      <xdr:colOff>114300</xdr:colOff>
      <xdr:row>24</xdr:row>
      <xdr:rowOff>28575</xdr:rowOff>
    </xdr:from>
    <xdr:to>
      <xdr:col>19</xdr:col>
      <xdr:colOff>0</xdr:colOff>
      <xdr:row>24</xdr:row>
      <xdr:rowOff>352425</xdr:rowOff>
    </xdr:to>
    <xdr:sp macro="" textlink="">
      <xdr:nvSpPr>
        <xdr:cNvPr id="8302" name="テキスト18">
          <a:extLst>
            <a:ext uri="{FF2B5EF4-FFF2-40B4-BE49-F238E27FC236}">
              <a16:creationId xmlns:a16="http://schemas.microsoft.com/office/drawing/2014/main" id="{00000000-0008-0000-0200-00006E200000}"/>
            </a:ext>
          </a:extLst>
        </xdr:cNvPr>
        <xdr:cNvSpPr txBox="1">
          <a:spLocks noChangeArrowheads="1"/>
        </xdr:cNvSpPr>
      </xdr:nvSpPr>
      <xdr:spPr bwMode="auto">
        <a:xfrm>
          <a:off x="4857750" y="7010400"/>
          <a:ext cx="3067050" cy="323850"/>
        </a:xfrm>
        <a:prstGeom prst="rect">
          <a:avLst/>
        </a:prstGeom>
        <a:no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800" b="0" i="0" u="sng" strike="noStrike">
              <a:solidFill>
                <a:srgbClr val="000000"/>
              </a:solidFill>
              <a:latin typeface="ＭＳ ゴシック"/>
              <a:ea typeface="ＭＳ ゴシック"/>
            </a:rPr>
            <a:t>注）所属団体より指示ある時のみ記入</a:t>
          </a:r>
          <a:r>
            <a:rPr lang="ja-JP" altLang="en-US" sz="800" b="0" i="0" strike="noStrike">
              <a:solidFill>
                <a:srgbClr val="000000"/>
              </a:solidFill>
              <a:latin typeface="ＭＳ ゴシック"/>
              <a:ea typeface="ＭＳ ゴシック"/>
            </a:rPr>
            <a:t>　　　　　　　　　</a:t>
          </a:r>
          <a:r>
            <a:rPr lang="ja-JP" altLang="en-US" sz="1000" b="0" i="0" strike="noStrike">
              <a:solidFill>
                <a:srgbClr val="000000"/>
              </a:solidFill>
              <a:latin typeface="ＭＳ ゴシック"/>
              <a:ea typeface="ＭＳ ゴシック"/>
            </a:rPr>
            <a:t>　（　　　　　　　　　）単位を記入</a:t>
          </a:r>
        </a:p>
      </xdr:txBody>
    </xdr:sp>
    <xdr:clientData/>
  </xdr:twoCellAnchor>
  <xdr:twoCellAnchor>
    <xdr:from>
      <xdr:col>15</xdr:col>
      <xdr:colOff>571500</xdr:colOff>
      <xdr:row>37</xdr:row>
      <xdr:rowOff>400050</xdr:rowOff>
    </xdr:from>
    <xdr:to>
      <xdr:col>15</xdr:col>
      <xdr:colOff>571500</xdr:colOff>
      <xdr:row>38</xdr:row>
      <xdr:rowOff>9525</xdr:rowOff>
    </xdr:to>
    <xdr:sp macro="" textlink="">
      <xdr:nvSpPr>
        <xdr:cNvPr id="99177" name="Line 129">
          <a:extLst>
            <a:ext uri="{FF2B5EF4-FFF2-40B4-BE49-F238E27FC236}">
              <a16:creationId xmlns:a16="http://schemas.microsoft.com/office/drawing/2014/main" id="{00000000-0008-0000-0200-000069830100}"/>
            </a:ext>
          </a:extLst>
        </xdr:cNvPr>
        <xdr:cNvSpPr>
          <a:spLocks noChangeShapeType="1"/>
        </xdr:cNvSpPr>
      </xdr:nvSpPr>
      <xdr:spPr bwMode="auto">
        <a:xfrm>
          <a:off x="4657725" y="95440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247650</xdr:colOff>
      <xdr:row>21</xdr:row>
      <xdr:rowOff>314325</xdr:rowOff>
    </xdr:from>
    <xdr:to>
      <xdr:col>4</xdr:col>
      <xdr:colOff>85725</xdr:colOff>
      <xdr:row>22</xdr:row>
      <xdr:rowOff>28575</xdr:rowOff>
    </xdr:to>
    <xdr:sp macro="" textlink="">
      <xdr:nvSpPr>
        <xdr:cNvPr id="8323" name="Text Box 131">
          <a:extLst>
            <a:ext uri="{FF2B5EF4-FFF2-40B4-BE49-F238E27FC236}">
              <a16:creationId xmlns:a16="http://schemas.microsoft.com/office/drawing/2014/main" id="{00000000-0008-0000-0200-000083200000}"/>
            </a:ext>
          </a:extLst>
        </xdr:cNvPr>
        <xdr:cNvSpPr txBox="1">
          <a:spLocks noChangeArrowheads="1"/>
        </xdr:cNvSpPr>
      </xdr:nvSpPr>
      <xdr:spPr bwMode="auto">
        <a:xfrm>
          <a:off x="2143125" y="6076950"/>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6</xdr:col>
      <xdr:colOff>114300</xdr:colOff>
      <xdr:row>21</xdr:row>
      <xdr:rowOff>323850</xdr:rowOff>
    </xdr:from>
    <xdr:to>
      <xdr:col>7</xdr:col>
      <xdr:colOff>95250</xdr:colOff>
      <xdr:row>22</xdr:row>
      <xdr:rowOff>38100</xdr:rowOff>
    </xdr:to>
    <xdr:sp macro="" textlink="">
      <xdr:nvSpPr>
        <xdr:cNvPr id="8324" name="Text Box 132">
          <a:extLst>
            <a:ext uri="{FF2B5EF4-FFF2-40B4-BE49-F238E27FC236}">
              <a16:creationId xmlns:a16="http://schemas.microsoft.com/office/drawing/2014/main" id="{00000000-0008-0000-0200-000084200000}"/>
            </a:ext>
          </a:extLst>
        </xdr:cNvPr>
        <xdr:cNvSpPr txBox="1">
          <a:spLocks noChangeArrowheads="1"/>
        </xdr:cNvSpPr>
      </xdr:nvSpPr>
      <xdr:spPr bwMode="auto">
        <a:xfrm>
          <a:off x="3086100" y="6086475"/>
          <a:ext cx="2952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8</xdr:col>
      <xdr:colOff>57150</xdr:colOff>
      <xdr:row>21</xdr:row>
      <xdr:rowOff>333375</xdr:rowOff>
    </xdr:from>
    <xdr:to>
      <xdr:col>11</xdr:col>
      <xdr:colOff>85725</xdr:colOff>
      <xdr:row>22</xdr:row>
      <xdr:rowOff>47625</xdr:rowOff>
    </xdr:to>
    <xdr:sp macro="" textlink="">
      <xdr:nvSpPr>
        <xdr:cNvPr id="8416" name="Text Box 224">
          <a:extLst>
            <a:ext uri="{FF2B5EF4-FFF2-40B4-BE49-F238E27FC236}">
              <a16:creationId xmlns:a16="http://schemas.microsoft.com/office/drawing/2014/main" id="{00000000-0008-0000-0200-0000E0200000}"/>
            </a:ext>
          </a:extLst>
        </xdr:cNvPr>
        <xdr:cNvSpPr txBox="1">
          <a:spLocks noChangeArrowheads="1"/>
        </xdr:cNvSpPr>
      </xdr:nvSpPr>
      <xdr:spPr bwMode="auto">
        <a:xfrm>
          <a:off x="3724275" y="6096000"/>
          <a:ext cx="11049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百万</a:t>
          </a:r>
        </a:p>
      </xdr:txBody>
    </xdr:sp>
    <xdr:clientData/>
  </xdr:twoCellAnchor>
  <xdr:twoCellAnchor editAs="oneCell">
    <xdr:from>
      <xdr:col>3</xdr:col>
      <xdr:colOff>19050</xdr:colOff>
      <xdr:row>11</xdr:row>
      <xdr:rowOff>552450</xdr:rowOff>
    </xdr:from>
    <xdr:to>
      <xdr:col>11</xdr:col>
      <xdr:colOff>335915</xdr:colOff>
      <xdr:row>11</xdr:row>
      <xdr:rowOff>730250</xdr:rowOff>
    </xdr:to>
    <xdr:sp macro="" textlink="">
      <xdr:nvSpPr>
        <xdr:cNvPr id="31" name="Text Box 40">
          <a:extLst>
            <a:ext uri="{FF2B5EF4-FFF2-40B4-BE49-F238E27FC236}">
              <a16:creationId xmlns:a16="http://schemas.microsoft.com/office/drawing/2014/main" id="{00000000-0008-0000-0200-00001F000000}"/>
            </a:ext>
          </a:extLst>
        </xdr:cNvPr>
        <xdr:cNvSpPr txBox="1">
          <a:spLocks noChangeArrowheads="1"/>
        </xdr:cNvSpPr>
      </xdr:nvSpPr>
      <xdr:spPr bwMode="auto">
        <a:xfrm>
          <a:off x="1714500" y="2933700"/>
          <a:ext cx="29908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sng" strike="noStrike">
              <a:solidFill>
                <a:srgbClr val="000000"/>
              </a:solidFill>
              <a:latin typeface="ＭＳ ゴシック"/>
              <a:ea typeface="ＭＳ ゴシック"/>
            </a:rPr>
            <a:t>注）団体コード番号を選択すると自動的に入力されます</a:t>
          </a:r>
          <a:endParaRPr lang="en-US" altLang="ja-JP" sz="800" b="0" i="0" u="sng" strike="noStrike">
            <a:solidFill>
              <a:srgbClr val="000000"/>
            </a:solidFill>
            <a:latin typeface="ＭＳ ゴシック"/>
            <a:ea typeface="ＭＳ ゴシック"/>
          </a:endParaRPr>
        </a:p>
      </xdr:txBody>
    </xdr:sp>
    <xdr:clientData/>
  </xdr:twoCellAnchor>
  <xdr:twoCellAnchor>
    <xdr:from>
      <xdr:col>8</xdr:col>
      <xdr:colOff>240116</xdr:colOff>
      <xdr:row>22</xdr:row>
      <xdr:rowOff>234536</xdr:rowOff>
    </xdr:from>
    <xdr:to>
      <xdr:col>12</xdr:col>
      <xdr:colOff>285748</xdr:colOff>
      <xdr:row>22</xdr:row>
      <xdr:rowOff>406978</xdr:rowOff>
    </xdr:to>
    <xdr:sp macro="" textlink="">
      <xdr:nvSpPr>
        <xdr:cNvPr id="32" name="Text Box 225">
          <a:extLst>
            <a:ext uri="{FF2B5EF4-FFF2-40B4-BE49-F238E27FC236}">
              <a16:creationId xmlns:a16="http://schemas.microsoft.com/office/drawing/2014/main" id="{00000000-0008-0000-0200-000020000000}"/>
            </a:ext>
          </a:extLst>
        </xdr:cNvPr>
        <xdr:cNvSpPr txBox="1">
          <a:spLocks noChangeArrowheads="1"/>
        </xdr:cNvSpPr>
      </xdr:nvSpPr>
      <xdr:spPr bwMode="auto">
        <a:xfrm>
          <a:off x="3599843" y="6659581"/>
          <a:ext cx="1431087" cy="17244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1" i="0" strike="noStrike">
              <a:solidFill>
                <a:schemeClr val="tx1"/>
              </a:solidFill>
              <a:latin typeface="ＭＳ 明朝"/>
              <a:ea typeface="ＭＳ 明朝"/>
            </a:rPr>
            <a:t>（単位：人）</a:t>
          </a:r>
        </a:p>
      </xdr:txBody>
    </xdr:sp>
    <xdr:clientData/>
  </xdr:twoCellAnchor>
  <xdr:twoCellAnchor>
    <xdr:from>
      <xdr:col>3</xdr:col>
      <xdr:colOff>247650</xdr:colOff>
      <xdr:row>21</xdr:row>
      <xdr:rowOff>314325</xdr:rowOff>
    </xdr:from>
    <xdr:to>
      <xdr:col>4</xdr:col>
      <xdr:colOff>85725</xdr:colOff>
      <xdr:row>22</xdr:row>
      <xdr:rowOff>28575</xdr:rowOff>
    </xdr:to>
    <xdr:sp macro="" textlink="">
      <xdr:nvSpPr>
        <xdr:cNvPr id="33" name="Text Box 131">
          <a:extLst>
            <a:ext uri="{FF2B5EF4-FFF2-40B4-BE49-F238E27FC236}">
              <a16:creationId xmlns:a16="http://schemas.microsoft.com/office/drawing/2014/main" id="{00000000-0008-0000-0200-000021000000}"/>
            </a:ext>
          </a:extLst>
        </xdr:cNvPr>
        <xdr:cNvSpPr txBox="1">
          <a:spLocks noChangeArrowheads="1"/>
        </xdr:cNvSpPr>
      </xdr:nvSpPr>
      <xdr:spPr bwMode="auto">
        <a:xfrm>
          <a:off x="1514475" y="5353050"/>
          <a:ext cx="2571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6</xdr:col>
      <xdr:colOff>114300</xdr:colOff>
      <xdr:row>21</xdr:row>
      <xdr:rowOff>323850</xdr:rowOff>
    </xdr:from>
    <xdr:to>
      <xdr:col>7</xdr:col>
      <xdr:colOff>95250</xdr:colOff>
      <xdr:row>22</xdr:row>
      <xdr:rowOff>38100</xdr:rowOff>
    </xdr:to>
    <xdr:sp macro="" textlink="">
      <xdr:nvSpPr>
        <xdr:cNvPr id="34" name="Text Box 132">
          <a:extLst>
            <a:ext uri="{FF2B5EF4-FFF2-40B4-BE49-F238E27FC236}">
              <a16:creationId xmlns:a16="http://schemas.microsoft.com/office/drawing/2014/main" id="{00000000-0008-0000-0200-000022000000}"/>
            </a:ext>
          </a:extLst>
        </xdr:cNvPr>
        <xdr:cNvSpPr txBox="1">
          <a:spLocks noChangeArrowheads="1"/>
        </xdr:cNvSpPr>
      </xdr:nvSpPr>
      <xdr:spPr bwMode="auto">
        <a:xfrm>
          <a:off x="2428875" y="5362575"/>
          <a:ext cx="2952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8</xdr:col>
      <xdr:colOff>57150</xdr:colOff>
      <xdr:row>21</xdr:row>
      <xdr:rowOff>333375</xdr:rowOff>
    </xdr:from>
    <xdr:to>
      <xdr:col>11</xdr:col>
      <xdr:colOff>85725</xdr:colOff>
      <xdr:row>22</xdr:row>
      <xdr:rowOff>47625</xdr:rowOff>
    </xdr:to>
    <xdr:sp macro="" textlink="">
      <xdr:nvSpPr>
        <xdr:cNvPr id="35" name="Text Box 224">
          <a:extLst>
            <a:ext uri="{FF2B5EF4-FFF2-40B4-BE49-F238E27FC236}">
              <a16:creationId xmlns:a16="http://schemas.microsoft.com/office/drawing/2014/main" id="{00000000-0008-0000-0200-000023000000}"/>
            </a:ext>
          </a:extLst>
        </xdr:cNvPr>
        <xdr:cNvSpPr txBox="1">
          <a:spLocks noChangeArrowheads="1"/>
        </xdr:cNvSpPr>
      </xdr:nvSpPr>
      <xdr:spPr bwMode="auto">
        <a:xfrm>
          <a:off x="3000375" y="5372100"/>
          <a:ext cx="10382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百万</a:t>
          </a:r>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27</xdr:row>
          <xdr:rowOff>9525</xdr:rowOff>
        </xdr:from>
        <xdr:to>
          <xdr:col>8</xdr:col>
          <xdr:colOff>133350</xdr:colOff>
          <xdr:row>28</xdr:row>
          <xdr:rowOff>9525</xdr:rowOff>
        </xdr:to>
        <xdr:sp macro="" textlink="">
          <xdr:nvSpPr>
            <xdr:cNvPr id="77245" name="Option Button 6589" hidden="1">
              <a:extLst>
                <a:ext uri="{63B3BB69-23CF-44E3-9099-C40C66FF867C}">
                  <a14:compatExt spid="_x0000_s77245"/>
                </a:ext>
                <a:ext uri="{FF2B5EF4-FFF2-40B4-BE49-F238E27FC236}">
                  <a16:creationId xmlns:a16="http://schemas.microsoft.com/office/drawing/2014/main" id="{00000000-0008-0000-0200-0000BD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27</xdr:row>
          <xdr:rowOff>9525</xdr:rowOff>
        </xdr:from>
        <xdr:to>
          <xdr:col>15</xdr:col>
          <xdr:colOff>200025</xdr:colOff>
          <xdr:row>28</xdr:row>
          <xdr:rowOff>0</xdr:rowOff>
        </xdr:to>
        <xdr:sp macro="" textlink="">
          <xdr:nvSpPr>
            <xdr:cNvPr id="77246" name="Option Button 6590" hidden="1">
              <a:extLst>
                <a:ext uri="{63B3BB69-23CF-44E3-9099-C40C66FF867C}">
                  <a14:compatExt spid="_x0000_s77246"/>
                </a:ext>
                <a:ext uri="{FF2B5EF4-FFF2-40B4-BE49-F238E27FC236}">
                  <a16:creationId xmlns:a16="http://schemas.microsoft.com/office/drawing/2014/main" id="{00000000-0008-0000-0200-0000BE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58</xdr:row>
          <xdr:rowOff>133350</xdr:rowOff>
        </xdr:from>
        <xdr:to>
          <xdr:col>2</xdr:col>
          <xdr:colOff>142875</xdr:colOff>
          <xdr:row>60</xdr:row>
          <xdr:rowOff>0</xdr:rowOff>
        </xdr:to>
        <xdr:sp macro="" textlink="">
          <xdr:nvSpPr>
            <xdr:cNvPr id="77247" name="Option Button 6591" hidden="1">
              <a:extLst>
                <a:ext uri="{63B3BB69-23CF-44E3-9099-C40C66FF867C}">
                  <a14:compatExt spid="_x0000_s77247"/>
                </a:ext>
                <a:ext uri="{FF2B5EF4-FFF2-40B4-BE49-F238E27FC236}">
                  <a16:creationId xmlns:a16="http://schemas.microsoft.com/office/drawing/2014/main" id="{00000000-0008-0000-0200-0000BF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59</xdr:row>
          <xdr:rowOff>142875</xdr:rowOff>
        </xdr:from>
        <xdr:to>
          <xdr:col>2</xdr:col>
          <xdr:colOff>142875</xdr:colOff>
          <xdr:row>61</xdr:row>
          <xdr:rowOff>9525</xdr:rowOff>
        </xdr:to>
        <xdr:sp macro="" textlink="">
          <xdr:nvSpPr>
            <xdr:cNvPr id="77248" name="Option Button 6592" hidden="1">
              <a:extLst>
                <a:ext uri="{63B3BB69-23CF-44E3-9099-C40C66FF867C}">
                  <a14:compatExt spid="_x0000_s77248"/>
                </a:ext>
                <a:ext uri="{FF2B5EF4-FFF2-40B4-BE49-F238E27FC236}">
                  <a16:creationId xmlns:a16="http://schemas.microsoft.com/office/drawing/2014/main" id="{00000000-0008-0000-0200-0000C0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60</xdr:row>
          <xdr:rowOff>142875</xdr:rowOff>
        </xdr:from>
        <xdr:to>
          <xdr:col>2</xdr:col>
          <xdr:colOff>142875</xdr:colOff>
          <xdr:row>62</xdr:row>
          <xdr:rowOff>9525</xdr:rowOff>
        </xdr:to>
        <xdr:sp macro="" textlink="">
          <xdr:nvSpPr>
            <xdr:cNvPr id="77250" name="Option Button 6594" hidden="1">
              <a:extLst>
                <a:ext uri="{63B3BB69-23CF-44E3-9099-C40C66FF867C}">
                  <a14:compatExt spid="_x0000_s77250"/>
                </a:ext>
                <a:ext uri="{FF2B5EF4-FFF2-40B4-BE49-F238E27FC236}">
                  <a16:creationId xmlns:a16="http://schemas.microsoft.com/office/drawing/2014/main" id="{00000000-0008-0000-0200-0000C2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63</xdr:row>
          <xdr:rowOff>133350</xdr:rowOff>
        </xdr:from>
        <xdr:to>
          <xdr:col>2</xdr:col>
          <xdr:colOff>85725</xdr:colOff>
          <xdr:row>64</xdr:row>
          <xdr:rowOff>142875</xdr:rowOff>
        </xdr:to>
        <xdr:sp macro="" textlink="">
          <xdr:nvSpPr>
            <xdr:cNvPr id="77251" name="Option Button 6595" hidden="1">
              <a:extLst>
                <a:ext uri="{63B3BB69-23CF-44E3-9099-C40C66FF867C}">
                  <a14:compatExt spid="_x0000_s77251"/>
                </a:ext>
                <a:ext uri="{FF2B5EF4-FFF2-40B4-BE49-F238E27FC236}">
                  <a16:creationId xmlns:a16="http://schemas.microsoft.com/office/drawing/2014/main" id="{00000000-0008-0000-0200-0000C3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64</xdr:row>
          <xdr:rowOff>142875</xdr:rowOff>
        </xdr:from>
        <xdr:to>
          <xdr:col>2</xdr:col>
          <xdr:colOff>76200</xdr:colOff>
          <xdr:row>66</xdr:row>
          <xdr:rowOff>0</xdr:rowOff>
        </xdr:to>
        <xdr:sp macro="" textlink="">
          <xdr:nvSpPr>
            <xdr:cNvPr id="77252" name="Option Button 6596" hidden="1">
              <a:extLst>
                <a:ext uri="{63B3BB69-23CF-44E3-9099-C40C66FF867C}">
                  <a14:compatExt spid="_x0000_s77252"/>
                </a:ext>
                <a:ext uri="{FF2B5EF4-FFF2-40B4-BE49-F238E27FC236}">
                  <a16:creationId xmlns:a16="http://schemas.microsoft.com/office/drawing/2014/main" id="{00000000-0008-0000-0200-0000C4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66</xdr:row>
          <xdr:rowOff>0</xdr:rowOff>
        </xdr:from>
        <xdr:to>
          <xdr:col>2</xdr:col>
          <xdr:colOff>85725</xdr:colOff>
          <xdr:row>67</xdr:row>
          <xdr:rowOff>9525</xdr:rowOff>
        </xdr:to>
        <xdr:sp macro="" textlink="">
          <xdr:nvSpPr>
            <xdr:cNvPr id="77253" name="Option Button 6597" hidden="1">
              <a:extLst>
                <a:ext uri="{63B3BB69-23CF-44E3-9099-C40C66FF867C}">
                  <a14:compatExt spid="_x0000_s77253"/>
                </a:ext>
                <a:ext uri="{FF2B5EF4-FFF2-40B4-BE49-F238E27FC236}">
                  <a16:creationId xmlns:a16="http://schemas.microsoft.com/office/drawing/2014/main" id="{00000000-0008-0000-0200-0000C5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0</xdr:rowOff>
        </xdr:from>
        <xdr:to>
          <xdr:col>2</xdr:col>
          <xdr:colOff>123825</xdr:colOff>
          <xdr:row>70</xdr:row>
          <xdr:rowOff>0</xdr:rowOff>
        </xdr:to>
        <xdr:sp macro="" textlink="">
          <xdr:nvSpPr>
            <xdr:cNvPr id="77254" name="Option Button 6598" hidden="1">
              <a:extLst>
                <a:ext uri="{63B3BB69-23CF-44E3-9099-C40C66FF867C}">
                  <a14:compatExt spid="_x0000_s77254"/>
                </a:ext>
                <a:ext uri="{FF2B5EF4-FFF2-40B4-BE49-F238E27FC236}">
                  <a16:creationId xmlns:a16="http://schemas.microsoft.com/office/drawing/2014/main" id="{00000000-0008-0000-0200-0000C6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0</xdr:rowOff>
        </xdr:from>
        <xdr:to>
          <xdr:col>2</xdr:col>
          <xdr:colOff>123825</xdr:colOff>
          <xdr:row>71</xdr:row>
          <xdr:rowOff>0</xdr:rowOff>
        </xdr:to>
        <xdr:sp macro="" textlink="">
          <xdr:nvSpPr>
            <xdr:cNvPr id="77255" name="Option Button 6599" hidden="1">
              <a:extLst>
                <a:ext uri="{63B3BB69-23CF-44E3-9099-C40C66FF867C}">
                  <a14:compatExt spid="_x0000_s77255"/>
                </a:ext>
                <a:ext uri="{FF2B5EF4-FFF2-40B4-BE49-F238E27FC236}">
                  <a16:creationId xmlns:a16="http://schemas.microsoft.com/office/drawing/2014/main" id="{00000000-0008-0000-0200-0000C7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0</xdr:rowOff>
        </xdr:from>
        <xdr:to>
          <xdr:col>2</xdr:col>
          <xdr:colOff>123825</xdr:colOff>
          <xdr:row>72</xdr:row>
          <xdr:rowOff>0</xdr:rowOff>
        </xdr:to>
        <xdr:sp macro="" textlink="">
          <xdr:nvSpPr>
            <xdr:cNvPr id="77256" name="Option Button 6600" hidden="1">
              <a:extLst>
                <a:ext uri="{63B3BB69-23CF-44E3-9099-C40C66FF867C}">
                  <a14:compatExt spid="_x0000_s77256"/>
                </a:ext>
                <a:ext uri="{FF2B5EF4-FFF2-40B4-BE49-F238E27FC236}">
                  <a16:creationId xmlns:a16="http://schemas.microsoft.com/office/drawing/2014/main" id="{00000000-0008-0000-0200-0000C8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58</xdr:row>
          <xdr:rowOff>0</xdr:rowOff>
        </xdr:from>
        <xdr:to>
          <xdr:col>2</xdr:col>
          <xdr:colOff>838200</xdr:colOff>
          <xdr:row>62</xdr:row>
          <xdr:rowOff>95250</xdr:rowOff>
        </xdr:to>
        <xdr:sp macro="" textlink="">
          <xdr:nvSpPr>
            <xdr:cNvPr id="77258" name="Group Box 6602" hidden="1">
              <a:extLst>
                <a:ext uri="{63B3BB69-23CF-44E3-9099-C40C66FF867C}">
                  <a14:compatExt spid="_x0000_s77258"/>
                </a:ext>
                <a:ext uri="{FF2B5EF4-FFF2-40B4-BE49-F238E27FC236}">
                  <a16:creationId xmlns:a16="http://schemas.microsoft.com/office/drawing/2014/main" id="{00000000-0008-0000-0200-0000CA2D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38100</xdr:rowOff>
        </xdr:from>
        <xdr:to>
          <xdr:col>2</xdr:col>
          <xdr:colOff>904875</xdr:colOff>
          <xdr:row>67</xdr:row>
          <xdr:rowOff>114300</xdr:rowOff>
        </xdr:to>
        <xdr:sp macro="" textlink="">
          <xdr:nvSpPr>
            <xdr:cNvPr id="77259" name="Group Box 6603" hidden="1">
              <a:extLst>
                <a:ext uri="{63B3BB69-23CF-44E3-9099-C40C66FF867C}">
                  <a14:compatExt spid="_x0000_s77259"/>
                </a:ext>
                <a:ext uri="{FF2B5EF4-FFF2-40B4-BE49-F238E27FC236}">
                  <a16:creationId xmlns:a16="http://schemas.microsoft.com/office/drawing/2014/main" id="{00000000-0008-0000-0200-0000CB2D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38100</xdr:rowOff>
        </xdr:from>
        <xdr:to>
          <xdr:col>2</xdr:col>
          <xdr:colOff>866775</xdr:colOff>
          <xdr:row>73</xdr:row>
          <xdr:rowOff>0</xdr:rowOff>
        </xdr:to>
        <xdr:sp macro="" textlink="">
          <xdr:nvSpPr>
            <xdr:cNvPr id="77260" name="Group Box 6604" hidden="1">
              <a:extLst>
                <a:ext uri="{63B3BB69-23CF-44E3-9099-C40C66FF867C}">
                  <a14:compatExt spid="_x0000_s77260"/>
                </a:ext>
                <a:ext uri="{FF2B5EF4-FFF2-40B4-BE49-F238E27FC236}">
                  <a16:creationId xmlns:a16="http://schemas.microsoft.com/office/drawing/2014/main" id="{00000000-0008-0000-0200-0000CC2D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6604</a:t>
              </a:r>
            </a:p>
          </xdr:txBody>
        </xdr:sp>
        <xdr:clientData/>
      </xdr:twoCellAnchor>
    </mc:Choice>
    <mc:Fallback/>
  </mc:AlternateContent>
</xdr:wsDr>
</file>

<file path=xl/drawings/drawing30.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7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7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7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7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7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7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7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7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7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7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7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7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7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7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7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7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7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7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7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7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7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7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7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7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7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7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7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7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7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7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7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7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7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7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7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7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7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7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7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7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7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8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8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8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8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8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8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8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8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8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8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8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8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8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8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8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8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8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8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8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8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8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8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8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8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8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8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8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8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8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8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8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8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8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8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8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8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8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8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8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8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9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9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9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9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9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9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9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9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9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9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9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9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9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9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9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9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9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9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9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9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9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9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9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9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9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9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9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9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9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9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9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9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9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9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9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9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9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9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9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9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9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9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A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A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A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A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A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A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A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A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A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A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A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A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A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A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A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A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A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A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A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A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A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A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A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A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A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A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A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A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A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A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A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A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A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A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A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A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A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A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A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A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A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B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B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B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B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B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B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B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B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B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B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B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B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B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B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B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B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B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B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B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B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B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B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B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B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B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B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B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B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B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B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B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B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B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B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B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B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B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B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B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B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B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B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2C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709613</xdr:colOff>
      <xdr:row>48</xdr:row>
      <xdr:rowOff>66675</xdr:rowOff>
    </xdr:to>
    <xdr:sp macro="" textlink="">
      <xdr:nvSpPr>
        <xdr:cNvPr id="3" name="Text Box 2">
          <a:extLst>
            <a:ext uri="{FF2B5EF4-FFF2-40B4-BE49-F238E27FC236}">
              <a16:creationId xmlns:a16="http://schemas.microsoft.com/office/drawing/2014/main" id="{00000000-0008-0000-2C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2C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2C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2C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2C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2C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2C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2C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2C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2C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2C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2C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2C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2C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2C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2C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2C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2C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2C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2C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2C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2C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2C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2C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2C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2C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2C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2C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2C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2C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2C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2C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2C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2C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2C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2C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2C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2C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2C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2C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2C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7</xdr:row>
      <xdr:rowOff>47625</xdr:rowOff>
    </xdr:from>
    <xdr:to>
      <xdr:col>5</xdr:col>
      <xdr:colOff>0</xdr:colOff>
      <xdr:row>8</xdr:row>
      <xdr:rowOff>47625</xdr:rowOff>
    </xdr:to>
    <xdr:sp macro="" textlink="">
      <xdr:nvSpPr>
        <xdr:cNvPr id="2049" name="Text Box 1">
          <a:extLst>
            <a:ext uri="{FF2B5EF4-FFF2-40B4-BE49-F238E27FC236}">
              <a16:creationId xmlns:a16="http://schemas.microsoft.com/office/drawing/2014/main" id="{00000000-0008-0000-0700-000001080000}"/>
            </a:ext>
          </a:extLst>
        </xdr:cNvPr>
        <xdr:cNvSpPr txBox="1">
          <a:spLocks noChangeArrowheads="1"/>
        </xdr:cNvSpPr>
      </xdr:nvSpPr>
      <xdr:spPr bwMode="auto">
        <a:xfrm>
          <a:off x="1038225" y="1114425"/>
          <a:ext cx="1638300"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Ｂ２</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中間処理対象量</a:t>
          </a:r>
        </a:p>
      </xdr:txBody>
    </xdr:sp>
    <xdr:clientData/>
  </xdr:twoCellAnchor>
  <xdr:twoCellAnchor>
    <xdr:from>
      <xdr:col>1</xdr:col>
      <xdr:colOff>619125</xdr:colOff>
      <xdr:row>6</xdr:row>
      <xdr:rowOff>0</xdr:rowOff>
    </xdr:from>
    <xdr:to>
      <xdr:col>5</xdr:col>
      <xdr:colOff>0</xdr:colOff>
      <xdr:row>7</xdr:row>
      <xdr:rowOff>47625</xdr:rowOff>
    </xdr:to>
    <xdr:sp macro="" textlink="">
      <xdr:nvSpPr>
        <xdr:cNvPr id="2050" name="Text Box 2">
          <a:extLst>
            <a:ext uri="{FF2B5EF4-FFF2-40B4-BE49-F238E27FC236}">
              <a16:creationId xmlns:a16="http://schemas.microsoft.com/office/drawing/2014/main" id="{00000000-0008-0000-0700-000002080000}"/>
            </a:ext>
          </a:extLst>
        </xdr:cNvPr>
        <xdr:cNvSpPr txBox="1">
          <a:spLocks noChangeArrowheads="1"/>
        </xdr:cNvSpPr>
      </xdr:nvSpPr>
      <xdr:spPr bwMode="auto">
        <a:xfrm>
          <a:off x="847725" y="914400"/>
          <a:ext cx="1828800" cy="200025"/>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Ｂ．自社中間処理対象量</a:t>
          </a:r>
        </a:p>
      </xdr:txBody>
    </xdr:sp>
    <xdr:clientData/>
  </xdr:twoCellAnchor>
  <xdr:twoCellAnchor>
    <xdr:from>
      <xdr:col>2</xdr:col>
      <xdr:colOff>190500</xdr:colOff>
      <xdr:row>8</xdr:row>
      <xdr:rowOff>47625</xdr:rowOff>
    </xdr:from>
    <xdr:to>
      <xdr:col>5</xdr:col>
      <xdr:colOff>0</xdr:colOff>
      <xdr:row>9</xdr:row>
      <xdr:rowOff>47625</xdr:rowOff>
    </xdr:to>
    <xdr:sp macro="" textlink="">
      <xdr:nvSpPr>
        <xdr:cNvPr id="2051" name="Text Box 3">
          <a:extLst>
            <a:ext uri="{FF2B5EF4-FFF2-40B4-BE49-F238E27FC236}">
              <a16:creationId xmlns:a16="http://schemas.microsoft.com/office/drawing/2014/main" id="{00000000-0008-0000-0700-000003080000}"/>
            </a:ext>
          </a:extLst>
        </xdr:cNvPr>
        <xdr:cNvSpPr txBox="1">
          <a:spLocks noChangeArrowheads="1"/>
        </xdr:cNvSpPr>
      </xdr:nvSpPr>
      <xdr:spPr bwMode="auto">
        <a:xfrm>
          <a:off x="1038225" y="1266825"/>
          <a:ext cx="1638300"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Ｂ３</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中間処理後最終残さ量</a:t>
          </a:r>
        </a:p>
      </xdr:txBody>
    </xdr:sp>
    <xdr:clientData/>
  </xdr:twoCellAnchor>
  <xdr:twoCellAnchor>
    <xdr:from>
      <xdr:col>5</xdr:col>
      <xdr:colOff>609600</xdr:colOff>
      <xdr:row>6</xdr:row>
      <xdr:rowOff>0</xdr:rowOff>
    </xdr:from>
    <xdr:to>
      <xdr:col>9</xdr:col>
      <xdr:colOff>0</xdr:colOff>
      <xdr:row>7</xdr:row>
      <xdr:rowOff>47625</xdr:rowOff>
    </xdr:to>
    <xdr:sp macro="" textlink="">
      <xdr:nvSpPr>
        <xdr:cNvPr id="2052" name="Text Box 4">
          <a:extLst>
            <a:ext uri="{FF2B5EF4-FFF2-40B4-BE49-F238E27FC236}">
              <a16:creationId xmlns:a16="http://schemas.microsoft.com/office/drawing/2014/main" id="{00000000-0008-0000-0700-000004080000}"/>
            </a:ext>
          </a:extLst>
        </xdr:cNvPr>
        <xdr:cNvSpPr txBox="1">
          <a:spLocks noChangeArrowheads="1"/>
        </xdr:cNvSpPr>
      </xdr:nvSpPr>
      <xdr:spPr bwMode="auto">
        <a:xfrm>
          <a:off x="3286125" y="914400"/>
          <a:ext cx="1828800" cy="200025"/>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FFFF"/>
              </a:solidFill>
              <a:latin typeface="ＭＳ Ｐゴシック"/>
              <a:ea typeface="ＭＳ Ｐゴシック"/>
            </a:rPr>
            <a:t>Ｃ．自社処理後中間処理委託量</a:t>
          </a:r>
        </a:p>
      </xdr:txBody>
    </xdr:sp>
    <xdr:clientData/>
  </xdr:twoCellAnchor>
  <xdr:twoCellAnchor>
    <xdr:from>
      <xdr:col>6</xdr:col>
      <xdr:colOff>180975</xdr:colOff>
      <xdr:row>7</xdr:row>
      <xdr:rowOff>47625</xdr:rowOff>
    </xdr:from>
    <xdr:to>
      <xdr:col>9</xdr:col>
      <xdr:colOff>0</xdr:colOff>
      <xdr:row>8</xdr:row>
      <xdr:rowOff>38100</xdr:rowOff>
    </xdr:to>
    <xdr:sp macro="" textlink="">
      <xdr:nvSpPr>
        <xdr:cNvPr id="2053" name="Text Box 5">
          <a:extLst>
            <a:ext uri="{FF2B5EF4-FFF2-40B4-BE49-F238E27FC236}">
              <a16:creationId xmlns:a16="http://schemas.microsoft.com/office/drawing/2014/main" id="{00000000-0008-0000-0700-000005080000}"/>
            </a:ext>
          </a:extLst>
        </xdr:cNvPr>
        <xdr:cNvSpPr txBox="1">
          <a:spLocks noChangeArrowheads="1"/>
        </xdr:cNvSpPr>
      </xdr:nvSpPr>
      <xdr:spPr bwMode="auto">
        <a:xfrm>
          <a:off x="3467100" y="1114425"/>
          <a:ext cx="1647825" cy="142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Ｃ２</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中間処理対象量</a:t>
          </a:r>
        </a:p>
      </xdr:txBody>
    </xdr:sp>
    <xdr:clientData/>
  </xdr:twoCellAnchor>
  <xdr:twoCellAnchor>
    <xdr:from>
      <xdr:col>6</xdr:col>
      <xdr:colOff>180975</xdr:colOff>
      <xdr:row>8</xdr:row>
      <xdr:rowOff>38100</xdr:rowOff>
    </xdr:from>
    <xdr:to>
      <xdr:col>9</xdr:col>
      <xdr:colOff>0</xdr:colOff>
      <xdr:row>9</xdr:row>
      <xdr:rowOff>38100</xdr:rowOff>
    </xdr:to>
    <xdr:sp macro="" textlink="">
      <xdr:nvSpPr>
        <xdr:cNvPr id="2054" name="Text Box 6">
          <a:extLst>
            <a:ext uri="{FF2B5EF4-FFF2-40B4-BE49-F238E27FC236}">
              <a16:creationId xmlns:a16="http://schemas.microsoft.com/office/drawing/2014/main" id="{00000000-0008-0000-0700-000006080000}"/>
            </a:ext>
          </a:extLst>
        </xdr:cNvPr>
        <xdr:cNvSpPr txBox="1">
          <a:spLocks noChangeArrowheads="1"/>
        </xdr:cNvSpPr>
      </xdr:nvSpPr>
      <xdr:spPr bwMode="auto">
        <a:xfrm>
          <a:off x="3467100" y="1257300"/>
          <a:ext cx="1647825"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Ｃ３</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中間処理後最終残さ量</a:t>
          </a:r>
        </a:p>
      </xdr:txBody>
    </xdr:sp>
    <xdr:clientData/>
  </xdr:twoCellAnchor>
  <xdr:twoCellAnchor>
    <xdr:from>
      <xdr:col>2</xdr:col>
      <xdr:colOff>200025</xdr:colOff>
      <xdr:row>12</xdr:row>
      <xdr:rowOff>57150</xdr:rowOff>
    </xdr:from>
    <xdr:to>
      <xdr:col>5</xdr:col>
      <xdr:colOff>0</xdr:colOff>
      <xdr:row>13</xdr:row>
      <xdr:rowOff>47625</xdr:rowOff>
    </xdr:to>
    <xdr:sp macro="" textlink="">
      <xdr:nvSpPr>
        <xdr:cNvPr id="2055" name="Text Box 7">
          <a:extLst>
            <a:ext uri="{FF2B5EF4-FFF2-40B4-BE49-F238E27FC236}">
              <a16:creationId xmlns:a16="http://schemas.microsoft.com/office/drawing/2014/main" id="{00000000-0008-0000-0700-000007080000}"/>
            </a:ext>
          </a:extLst>
        </xdr:cNvPr>
        <xdr:cNvSpPr txBox="1">
          <a:spLocks noChangeArrowheads="1"/>
        </xdr:cNvSpPr>
      </xdr:nvSpPr>
      <xdr:spPr bwMode="auto">
        <a:xfrm>
          <a:off x="1047750" y="1885950"/>
          <a:ext cx="1628775" cy="142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Ｅ２</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中間処理対象量</a:t>
          </a:r>
        </a:p>
      </xdr:txBody>
    </xdr:sp>
    <xdr:clientData/>
  </xdr:twoCellAnchor>
  <xdr:twoCellAnchor>
    <xdr:from>
      <xdr:col>2</xdr:col>
      <xdr:colOff>200025</xdr:colOff>
      <xdr:row>13</xdr:row>
      <xdr:rowOff>47625</xdr:rowOff>
    </xdr:from>
    <xdr:to>
      <xdr:col>5</xdr:col>
      <xdr:colOff>0</xdr:colOff>
      <xdr:row>14</xdr:row>
      <xdr:rowOff>57150</xdr:rowOff>
    </xdr:to>
    <xdr:sp macro="" textlink="">
      <xdr:nvSpPr>
        <xdr:cNvPr id="2056" name="Text Box 8">
          <a:extLst>
            <a:ext uri="{FF2B5EF4-FFF2-40B4-BE49-F238E27FC236}">
              <a16:creationId xmlns:a16="http://schemas.microsoft.com/office/drawing/2014/main" id="{00000000-0008-0000-0700-000008080000}"/>
            </a:ext>
          </a:extLst>
        </xdr:cNvPr>
        <xdr:cNvSpPr txBox="1">
          <a:spLocks noChangeArrowheads="1"/>
        </xdr:cNvSpPr>
      </xdr:nvSpPr>
      <xdr:spPr bwMode="auto">
        <a:xfrm>
          <a:off x="1047750" y="2028825"/>
          <a:ext cx="162877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Ｅ３</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中間処理後最終残さ量</a:t>
          </a:r>
        </a:p>
      </xdr:txBody>
    </xdr:sp>
    <xdr:clientData/>
  </xdr:twoCellAnchor>
  <xdr:twoCellAnchor>
    <xdr:from>
      <xdr:col>6</xdr:col>
      <xdr:colOff>180975</xdr:colOff>
      <xdr:row>11</xdr:row>
      <xdr:rowOff>47625</xdr:rowOff>
    </xdr:from>
    <xdr:to>
      <xdr:col>9</xdr:col>
      <xdr:colOff>0</xdr:colOff>
      <xdr:row>12</xdr:row>
      <xdr:rowOff>57150</xdr:rowOff>
    </xdr:to>
    <xdr:sp macro="" textlink="">
      <xdr:nvSpPr>
        <xdr:cNvPr id="2057" name="Text Box 9">
          <a:extLst>
            <a:ext uri="{FF2B5EF4-FFF2-40B4-BE49-F238E27FC236}">
              <a16:creationId xmlns:a16="http://schemas.microsoft.com/office/drawing/2014/main" id="{00000000-0008-0000-0700-000009080000}"/>
            </a:ext>
          </a:extLst>
        </xdr:cNvPr>
        <xdr:cNvSpPr txBox="1">
          <a:spLocks noChangeArrowheads="1"/>
        </xdr:cNvSpPr>
      </xdr:nvSpPr>
      <xdr:spPr bwMode="auto">
        <a:xfrm>
          <a:off x="3467100" y="1724025"/>
          <a:ext cx="164782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Ｄ１</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中間処理後最終残さ量</a:t>
          </a:r>
        </a:p>
      </xdr:txBody>
    </xdr:sp>
    <xdr:clientData/>
  </xdr:twoCellAnchor>
  <xdr:twoCellAnchor>
    <xdr:from>
      <xdr:col>1</xdr:col>
      <xdr:colOff>619125</xdr:colOff>
      <xdr:row>11</xdr:row>
      <xdr:rowOff>0</xdr:rowOff>
    </xdr:from>
    <xdr:to>
      <xdr:col>5</xdr:col>
      <xdr:colOff>0</xdr:colOff>
      <xdr:row>12</xdr:row>
      <xdr:rowOff>57150</xdr:rowOff>
    </xdr:to>
    <xdr:sp macro="" textlink="">
      <xdr:nvSpPr>
        <xdr:cNvPr id="2058" name="Text Box 10">
          <a:extLst>
            <a:ext uri="{FF2B5EF4-FFF2-40B4-BE49-F238E27FC236}">
              <a16:creationId xmlns:a16="http://schemas.microsoft.com/office/drawing/2014/main" id="{00000000-0008-0000-0700-00000A080000}"/>
            </a:ext>
          </a:extLst>
        </xdr:cNvPr>
        <xdr:cNvSpPr txBox="1">
          <a:spLocks noChangeArrowheads="1"/>
        </xdr:cNvSpPr>
      </xdr:nvSpPr>
      <xdr:spPr bwMode="auto">
        <a:xfrm>
          <a:off x="847725" y="1676400"/>
          <a:ext cx="1828800" cy="20955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Ｅ．直接中間処理委託量</a:t>
          </a:r>
        </a:p>
      </xdr:txBody>
    </xdr:sp>
    <xdr:clientData/>
  </xdr:twoCellAnchor>
  <xdr:twoCellAnchor>
    <xdr:from>
      <xdr:col>6</xdr:col>
      <xdr:colOff>0</xdr:colOff>
      <xdr:row>10</xdr:row>
      <xdr:rowOff>0</xdr:rowOff>
    </xdr:from>
    <xdr:to>
      <xdr:col>9</xdr:col>
      <xdr:colOff>0</xdr:colOff>
      <xdr:row>11</xdr:row>
      <xdr:rowOff>38100</xdr:rowOff>
    </xdr:to>
    <xdr:sp macro="" textlink="">
      <xdr:nvSpPr>
        <xdr:cNvPr id="2059" name="Text Box 11">
          <a:extLst>
            <a:ext uri="{FF2B5EF4-FFF2-40B4-BE49-F238E27FC236}">
              <a16:creationId xmlns:a16="http://schemas.microsoft.com/office/drawing/2014/main" id="{00000000-0008-0000-0700-00000B080000}"/>
            </a:ext>
          </a:extLst>
        </xdr:cNvPr>
        <xdr:cNvSpPr txBox="1">
          <a:spLocks noChangeArrowheads="1"/>
        </xdr:cNvSpPr>
      </xdr:nvSpPr>
      <xdr:spPr bwMode="auto">
        <a:xfrm>
          <a:off x="3286125" y="1524000"/>
          <a:ext cx="1828800" cy="19050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FFFF"/>
              </a:solidFill>
              <a:latin typeface="ＭＳ Ｐゴシック"/>
              <a:ea typeface="ＭＳ Ｐゴシック"/>
            </a:rPr>
            <a:t>Ｄ．自社中間処理後最終残さ量</a:t>
          </a:r>
        </a:p>
      </xdr:txBody>
    </xdr:sp>
    <xdr:clientData/>
  </xdr:twoCellAnchor>
  <xdr:twoCellAnchor>
    <xdr:from>
      <xdr:col>1</xdr:col>
      <xdr:colOff>361950</xdr:colOff>
      <xdr:row>5</xdr:row>
      <xdr:rowOff>47625</xdr:rowOff>
    </xdr:from>
    <xdr:to>
      <xdr:col>1</xdr:col>
      <xdr:colOff>361950</xdr:colOff>
      <xdr:row>20</xdr:row>
      <xdr:rowOff>152400</xdr:rowOff>
    </xdr:to>
    <xdr:sp macro="" textlink="">
      <xdr:nvSpPr>
        <xdr:cNvPr id="106250" name="Line 12">
          <a:extLst>
            <a:ext uri="{FF2B5EF4-FFF2-40B4-BE49-F238E27FC236}">
              <a16:creationId xmlns:a16="http://schemas.microsoft.com/office/drawing/2014/main" id="{00000000-0008-0000-0700-00000A9F0100}"/>
            </a:ext>
          </a:extLst>
        </xdr:cNvPr>
        <xdr:cNvSpPr>
          <a:spLocks noChangeShapeType="1"/>
        </xdr:cNvSpPr>
      </xdr:nvSpPr>
      <xdr:spPr bwMode="auto">
        <a:xfrm>
          <a:off x="600075" y="809625"/>
          <a:ext cx="0" cy="2390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xdr:row>
      <xdr:rowOff>142875</xdr:rowOff>
    </xdr:from>
    <xdr:to>
      <xdr:col>2</xdr:col>
      <xdr:colOff>190500</xdr:colOff>
      <xdr:row>7</xdr:row>
      <xdr:rowOff>142875</xdr:rowOff>
    </xdr:to>
    <xdr:sp macro="" textlink="">
      <xdr:nvSpPr>
        <xdr:cNvPr id="106251" name="Line 13">
          <a:extLst>
            <a:ext uri="{FF2B5EF4-FFF2-40B4-BE49-F238E27FC236}">
              <a16:creationId xmlns:a16="http://schemas.microsoft.com/office/drawing/2014/main" id="{00000000-0008-0000-0700-00000B9F0100}"/>
            </a:ext>
          </a:extLst>
        </xdr:cNvPr>
        <xdr:cNvSpPr>
          <a:spLocks noChangeShapeType="1"/>
        </xdr:cNvSpPr>
      </xdr:nvSpPr>
      <xdr:spPr bwMode="auto">
        <a:xfrm>
          <a:off x="609600" y="12096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361950</xdr:colOff>
      <xdr:row>12</xdr:row>
      <xdr:rowOff>142875</xdr:rowOff>
    </xdr:from>
    <xdr:to>
      <xdr:col>2</xdr:col>
      <xdr:colOff>200025</xdr:colOff>
      <xdr:row>12</xdr:row>
      <xdr:rowOff>142875</xdr:rowOff>
    </xdr:to>
    <xdr:sp macro="" textlink="">
      <xdr:nvSpPr>
        <xdr:cNvPr id="106252" name="Line 14">
          <a:extLst>
            <a:ext uri="{FF2B5EF4-FFF2-40B4-BE49-F238E27FC236}">
              <a16:creationId xmlns:a16="http://schemas.microsoft.com/office/drawing/2014/main" id="{00000000-0008-0000-0700-00000C9F0100}"/>
            </a:ext>
          </a:extLst>
        </xdr:cNvPr>
        <xdr:cNvSpPr>
          <a:spLocks noChangeShapeType="1"/>
        </xdr:cNvSpPr>
      </xdr:nvSpPr>
      <xdr:spPr bwMode="auto">
        <a:xfrm>
          <a:off x="600075" y="1971675"/>
          <a:ext cx="447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371475</xdr:colOff>
      <xdr:row>7</xdr:row>
      <xdr:rowOff>152400</xdr:rowOff>
    </xdr:from>
    <xdr:to>
      <xdr:col>5</xdr:col>
      <xdr:colOff>371475</xdr:colOff>
      <xdr:row>11</xdr:row>
      <xdr:rowOff>133350</xdr:rowOff>
    </xdr:to>
    <xdr:sp macro="" textlink="">
      <xdr:nvSpPr>
        <xdr:cNvPr id="106253" name="Line 15">
          <a:extLst>
            <a:ext uri="{FF2B5EF4-FFF2-40B4-BE49-F238E27FC236}">
              <a16:creationId xmlns:a16="http://schemas.microsoft.com/office/drawing/2014/main" id="{00000000-0008-0000-0700-00000D9F0100}"/>
            </a:ext>
          </a:extLst>
        </xdr:cNvPr>
        <xdr:cNvSpPr>
          <a:spLocks noChangeShapeType="1"/>
        </xdr:cNvSpPr>
      </xdr:nvSpPr>
      <xdr:spPr bwMode="auto">
        <a:xfrm>
          <a:off x="3048000" y="1219200"/>
          <a:ext cx="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7</xdr:row>
      <xdr:rowOff>142875</xdr:rowOff>
    </xdr:from>
    <xdr:to>
      <xdr:col>6</xdr:col>
      <xdr:colOff>180975</xdr:colOff>
      <xdr:row>7</xdr:row>
      <xdr:rowOff>142875</xdr:rowOff>
    </xdr:to>
    <xdr:sp macro="" textlink="">
      <xdr:nvSpPr>
        <xdr:cNvPr id="106254" name="Line 16">
          <a:extLst>
            <a:ext uri="{FF2B5EF4-FFF2-40B4-BE49-F238E27FC236}">
              <a16:creationId xmlns:a16="http://schemas.microsoft.com/office/drawing/2014/main" id="{00000000-0008-0000-0700-00000E9F0100}"/>
            </a:ext>
          </a:extLst>
        </xdr:cNvPr>
        <xdr:cNvSpPr>
          <a:spLocks noChangeShapeType="1"/>
        </xdr:cNvSpPr>
      </xdr:nvSpPr>
      <xdr:spPr bwMode="auto">
        <a:xfrm>
          <a:off x="3048000" y="1209675"/>
          <a:ext cx="419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5</xdr:col>
      <xdr:colOff>371475</xdr:colOff>
      <xdr:row>8</xdr:row>
      <xdr:rowOff>133350</xdr:rowOff>
    </xdr:to>
    <xdr:sp macro="" textlink="">
      <xdr:nvSpPr>
        <xdr:cNvPr id="106255" name="Line 17">
          <a:extLst>
            <a:ext uri="{FF2B5EF4-FFF2-40B4-BE49-F238E27FC236}">
              <a16:creationId xmlns:a16="http://schemas.microsoft.com/office/drawing/2014/main" id="{00000000-0008-0000-0700-00000F9F0100}"/>
            </a:ext>
          </a:extLst>
        </xdr:cNvPr>
        <xdr:cNvSpPr>
          <a:spLocks noChangeShapeType="1"/>
        </xdr:cNvSpPr>
      </xdr:nvSpPr>
      <xdr:spPr bwMode="auto">
        <a:xfrm>
          <a:off x="2676525" y="1352550"/>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8</xdr:row>
      <xdr:rowOff>133350</xdr:rowOff>
    </xdr:from>
    <xdr:to>
      <xdr:col>9</xdr:col>
      <xdr:colOff>323850</xdr:colOff>
      <xdr:row>15</xdr:row>
      <xdr:rowOff>0</xdr:rowOff>
    </xdr:to>
    <xdr:sp macro="" textlink="">
      <xdr:nvSpPr>
        <xdr:cNvPr id="106256" name="Line 18">
          <a:extLst>
            <a:ext uri="{FF2B5EF4-FFF2-40B4-BE49-F238E27FC236}">
              <a16:creationId xmlns:a16="http://schemas.microsoft.com/office/drawing/2014/main" id="{00000000-0008-0000-0700-0000109F0100}"/>
            </a:ext>
          </a:extLst>
        </xdr:cNvPr>
        <xdr:cNvSpPr>
          <a:spLocks noChangeShapeType="1"/>
        </xdr:cNvSpPr>
      </xdr:nvSpPr>
      <xdr:spPr bwMode="auto">
        <a:xfrm flipH="1">
          <a:off x="5438775" y="1352550"/>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123825</xdr:rowOff>
    </xdr:from>
    <xdr:to>
      <xdr:col>9</xdr:col>
      <xdr:colOff>323850</xdr:colOff>
      <xdr:row>13</xdr:row>
      <xdr:rowOff>123825</xdr:rowOff>
    </xdr:to>
    <xdr:sp macro="" textlink="">
      <xdr:nvSpPr>
        <xdr:cNvPr id="106257" name="Line 19">
          <a:extLst>
            <a:ext uri="{FF2B5EF4-FFF2-40B4-BE49-F238E27FC236}">
              <a16:creationId xmlns:a16="http://schemas.microsoft.com/office/drawing/2014/main" id="{00000000-0008-0000-0700-0000119F0100}"/>
            </a:ext>
          </a:extLst>
        </xdr:cNvPr>
        <xdr:cNvSpPr>
          <a:spLocks noChangeShapeType="1"/>
        </xdr:cNvSpPr>
      </xdr:nvSpPr>
      <xdr:spPr bwMode="auto">
        <a:xfrm>
          <a:off x="2676525" y="2105025"/>
          <a:ext cx="2762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619125</xdr:colOff>
      <xdr:row>16</xdr:row>
      <xdr:rowOff>0</xdr:rowOff>
    </xdr:from>
    <xdr:to>
      <xdr:col>5</xdr:col>
      <xdr:colOff>0</xdr:colOff>
      <xdr:row>17</xdr:row>
      <xdr:rowOff>57150</xdr:rowOff>
    </xdr:to>
    <xdr:sp macro="" textlink="">
      <xdr:nvSpPr>
        <xdr:cNvPr id="2068" name="Text Box 20">
          <a:extLst>
            <a:ext uri="{FF2B5EF4-FFF2-40B4-BE49-F238E27FC236}">
              <a16:creationId xmlns:a16="http://schemas.microsoft.com/office/drawing/2014/main" id="{00000000-0008-0000-0700-000014080000}"/>
            </a:ext>
          </a:extLst>
        </xdr:cNvPr>
        <xdr:cNvSpPr txBox="1">
          <a:spLocks noChangeArrowheads="1"/>
        </xdr:cNvSpPr>
      </xdr:nvSpPr>
      <xdr:spPr bwMode="auto">
        <a:xfrm>
          <a:off x="847725" y="2438400"/>
          <a:ext cx="1828800" cy="20955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Ｆ．直接再資源化物量</a:t>
          </a:r>
        </a:p>
      </xdr:txBody>
    </xdr:sp>
    <xdr:clientData/>
  </xdr:twoCellAnchor>
  <xdr:twoCellAnchor>
    <xdr:from>
      <xdr:col>1</xdr:col>
      <xdr:colOff>619125</xdr:colOff>
      <xdr:row>19</xdr:row>
      <xdr:rowOff>0</xdr:rowOff>
    </xdr:from>
    <xdr:to>
      <xdr:col>5</xdr:col>
      <xdr:colOff>0</xdr:colOff>
      <xdr:row>20</xdr:row>
      <xdr:rowOff>57150</xdr:rowOff>
    </xdr:to>
    <xdr:sp macro="" textlink="">
      <xdr:nvSpPr>
        <xdr:cNvPr id="2069" name="Text Box 21">
          <a:extLst>
            <a:ext uri="{FF2B5EF4-FFF2-40B4-BE49-F238E27FC236}">
              <a16:creationId xmlns:a16="http://schemas.microsoft.com/office/drawing/2014/main" id="{00000000-0008-0000-0700-000015080000}"/>
            </a:ext>
          </a:extLst>
        </xdr:cNvPr>
        <xdr:cNvSpPr txBox="1">
          <a:spLocks noChangeArrowheads="1"/>
        </xdr:cNvSpPr>
      </xdr:nvSpPr>
      <xdr:spPr bwMode="auto">
        <a:xfrm>
          <a:off x="847725" y="2895600"/>
          <a:ext cx="1828800" cy="20955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Ｇ．直接処分量</a:t>
          </a:r>
        </a:p>
      </xdr:txBody>
    </xdr:sp>
    <xdr:clientData/>
  </xdr:twoCellAnchor>
  <xdr:twoCellAnchor>
    <xdr:from>
      <xdr:col>5</xdr:col>
      <xdr:colOff>638175</xdr:colOff>
      <xdr:row>16</xdr:row>
      <xdr:rowOff>0</xdr:rowOff>
    </xdr:from>
    <xdr:to>
      <xdr:col>9</xdr:col>
      <xdr:colOff>0</xdr:colOff>
      <xdr:row>17</xdr:row>
      <xdr:rowOff>57150</xdr:rowOff>
    </xdr:to>
    <xdr:sp macro="" textlink="">
      <xdr:nvSpPr>
        <xdr:cNvPr id="2070" name="Text Box 22">
          <a:extLst>
            <a:ext uri="{FF2B5EF4-FFF2-40B4-BE49-F238E27FC236}">
              <a16:creationId xmlns:a16="http://schemas.microsoft.com/office/drawing/2014/main" id="{00000000-0008-0000-0700-000016080000}"/>
            </a:ext>
          </a:extLst>
        </xdr:cNvPr>
        <xdr:cNvSpPr txBox="1">
          <a:spLocks noChangeArrowheads="1"/>
        </xdr:cNvSpPr>
      </xdr:nvSpPr>
      <xdr:spPr bwMode="auto">
        <a:xfrm>
          <a:off x="3286125" y="2438400"/>
          <a:ext cx="1828800" cy="20955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Ｈ．処理後再資源化物量</a:t>
          </a:r>
        </a:p>
      </xdr:txBody>
    </xdr:sp>
    <xdr:clientData/>
  </xdr:twoCellAnchor>
  <xdr:twoCellAnchor>
    <xdr:from>
      <xdr:col>5</xdr:col>
      <xdr:colOff>609600</xdr:colOff>
      <xdr:row>19</xdr:row>
      <xdr:rowOff>0</xdr:rowOff>
    </xdr:from>
    <xdr:to>
      <xdr:col>9</xdr:col>
      <xdr:colOff>0</xdr:colOff>
      <xdr:row>20</xdr:row>
      <xdr:rowOff>57150</xdr:rowOff>
    </xdr:to>
    <xdr:sp macro="" textlink="">
      <xdr:nvSpPr>
        <xdr:cNvPr id="2071" name="Text Box 23">
          <a:extLst>
            <a:ext uri="{FF2B5EF4-FFF2-40B4-BE49-F238E27FC236}">
              <a16:creationId xmlns:a16="http://schemas.microsoft.com/office/drawing/2014/main" id="{00000000-0008-0000-0700-000017080000}"/>
            </a:ext>
          </a:extLst>
        </xdr:cNvPr>
        <xdr:cNvSpPr txBox="1">
          <a:spLocks noChangeArrowheads="1"/>
        </xdr:cNvSpPr>
      </xdr:nvSpPr>
      <xdr:spPr bwMode="auto">
        <a:xfrm>
          <a:off x="3286125" y="2895600"/>
          <a:ext cx="1828800" cy="20955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FFFF"/>
              </a:solidFill>
              <a:latin typeface="ＭＳ Ｐゴシック"/>
              <a:ea typeface="ＭＳ Ｐゴシック"/>
            </a:rPr>
            <a:t>Ｉ．処理後処分量</a:t>
          </a:r>
        </a:p>
      </xdr:txBody>
    </xdr:sp>
    <xdr:clientData/>
  </xdr:twoCellAnchor>
  <xdr:twoCellAnchor>
    <xdr:from>
      <xdr:col>5</xdr:col>
      <xdr:colOff>381000</xdr:colOff>
      <xdr:row>15</xdr:row>
      <xdr:rowOff>0</xdr:rowOff>
    </xdr:from>
    <xdr:to>
      <xdr:col>9</xdr:col>
      <xdr:colOff>323850</xdr:colOff>
      <xdr:row>15</xdr:row>
      <xdr:rowOff>0</xdr:rowOff>
    </xdr:to>
    <xdr:sp macro="" textlink="">
      <xdr:nvSpPr>
        <xdr:cNvPr id="106262" name="Line 24">
          <a:extLst>
            <a:ext uri="{FF2B5EF4-FFF2-40B4-BE49-F238E27FC236}">
              <a16:creationId xmlns:a16="http://schemas.microsoft.com/office/drawing/2014/main" id="{00000000-0008-0000-0700-0000169F0100}"/>
            </a:ext>
          </a:extLst>
        </xdr:cNvPr>
        <xdr:cNvSpPr>
          <a:spLocks noChangeShapeType="1"/>
        </xdr:cNvSpPr>
      </xdr:nvSpPr>
      <xdr:spPr bwMode="auto">
        <a:xfrm flipV="1">
          <a:off x="3057525" y="2286000"/>
          <a:ext cx="238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15</xdr:row>
      <xdr:rowOff>0</xdr:rowOff>
    </xdr:from>
    <xdr:to>
      <xdr:col>5</xdr:col>
      <xdr:colOff>371475</xdr:colOff>
      <xdr:row>20</xdr:row>
      <xdr:rowOff>152400</xdr:rowOff>
    </xdr:to>
    <xdr:sp macro="" textlink="">
      <xdr:nvSpPr>
        <xdr:cNvPr id="106263" name="Line 25">
          <a:extLst>
            <a:ext uri="{FF2B5EF4-FFF2-40B4-BE49-F238E27FC236}">
              <a16:creationId xmlns:a16="http://schemas.microsoft.com/office/drawing/2014/main" id="{00000000-0008-0000-0700-0000179F0100}"/>
            </a:ext>
          </a:extLst>
        </xdr:cNvPr>
        <xdr:cNvSpPr>
          <a:spLocks noChangeShapeType="1"/>
        </xdr:cNvSpPr>
      </xdr:nvSpPr>
      <xdr:spPr bwMode="auto">
        <a:xfrm>
          <a:off x="3048000" y="2286000"/>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200025</xdr:colOff>
      <xdr:row>17</xdr:row>
      <xdr:rowOff>57150</xdr:rowOff>
    </xdr:from>
    <xdr:to>
      <xdr:col>5</xdr:col>
      <xdr:colOff>0</xdr:colOff>
      <xdr:row>18</xdr:row>
      <xdr:rowOff>66675</xdr:rowOff>
    </xdr:to>
    <xdr:sp macro="" textlink="">
      <xdr:nvSpPr>
        <xdr:cNvPr id="2074" name="Text Box 26">
          <a:extLst>
            <a:ext uri="{FF2B5EF4-FFF2-40B4-BE49-F238E27FC236}">
              <a16:creationId xmlns:a16="http://schemas.microsoft.com/office/drawing/2014/main" id="{00000000-0008-0000-0700-00001A080000}"/>
            </a:ext>
          </a:extLst>
        </xdr:cNvPr>
        <xdr:cNvSpPr txBox="1">
          <a:spLocks noChangeArrowheads="1"/>
        </xdr:cNvSpPr>
      </xdr:nvSpPr>
      <xdr:spPr bwMode="auto">
        <a:xfrm>
          <a:off x="1047750" y="2647950"/>
          <a:ext cx="162877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Ｆ</a:t>
          </a:r>
          <a:r>
            <a:rPr lang="en-US" altLang="ja-JP" sz="800" b="0" i="0" strike="noStrike">
              <a:solidFill>
                <a:srgbClr val="000000"/>
              </a:solidFill>
              <a:latin typeface="ＭＳ Ｐゴシック"/>
              <a:ea typeface="ＭＳ Ｐゴシック"/>
            </a:rPr>
            <a:t>】</a:t>
          </a:r>
        </a:p>
      </xdr:txBody>
    </xdr:sp>
    <xdr:clientData/>
  </xdr:twoCellAnchor>
  <xdr:twoCellAnchor>
    <xdr:from>
      <xdr:col>2</xdr:col>
      <xdr:colOff>200025</xdr:colOff>
      <xdr:row>20</xdr:row>
      <xdr:rowOff>57150</xdr:rowOff>
    </xdr:from>
    <xdr:to>
      <xdr:col>5</xdr:col>
      <xdr:colOff>0</xdr:colOff>
      <xdr:row>21</xdr:row>
      <xdr:rowOff>66675</xdr:rowOff>
    </xdr:to>
    <xdr:sp macro="" textlink="">
      <xdr:nvSpPr>
        <xdr:cNvPr id="2075" name="Text Box 27">
          <a:extLst>
            <a:ext uri="{FF2B5EF4-FFF2-40B4-BE49-F238E27FC236}">
              <a16:creationId xmlns:a16="http://schemas.microsoft.com/office/drawing/2014/main" id="{00000000-0008-0000-0700-00001B080000}"/>
            </a:ext>
          </a:extLst>
        </xdr:cNvPr>
        <xdr:cNvSpPr txBox="1">
          <a:spLocks noChangeArrowheads="1"/>
        </xdr:cNvSpPr>
      </xdr:nvSpPr>
      <xdr:spPr bwMode="auto">
        <a:xfrm>
          <a:off x="1047750" y="3105150"/>
          <a:ext cx="162877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Ｇ</a:t>
          </a:r>
          <a:r>
            <a:rPr lang="en-US" altLang="ja-JP" sz="800" b="0" i="0" strike="noStrike">
              <a:solidFill>
                <a:srgbClr val="000000"/>
              </a:solidFill>
              <a:latin typeface="ＭＳ Ｐゴシック"/>
              <a:ea typeface="ＭＳ Ｐゴシック"/>
            </a:rPr>
            <a:t>】</a:t>
          </a:r>
        </a:p>
      </xdr:txBody>
    </xdr:sp>
    <xdr:clientData/>
  </xdr:twoCellAnchor>
  <xdr:twoCellAnchor>
    <xdr:from>
      <xdr:col>6</xdr:col>
      <xdr:colOff>200025</xdr:colOff>
      <xdr:row>20</xdr:row>
      <xdr:rowOff>57150</xdr:rowOff>
    </xdr:from>
    <xdr:to>
      <xdr:col>9</xdr:col>
      <xdr:colOff>0</xdr:colOff>
      <xdr:row>21</xdr:row>
      <xdr:rowOff>66675</xdr:rowOff>
    </xdr:to>
    <xdr:sp macro="" textlink="">
      <xdr:nvSpPr>
        <xdr:cNvPr id="2076" name="Text Box 28">
          <a:extLst>
            <a:ext uri="{FF2B5EF4-FFF2-40B4-BE49-F238E27FC236}">
              <a16:creationId xmlns:a16="http://schemas.microsoft.com/office/drawing/2014/main" id="{00000000-0008-0000-0700-00001C080000}"/>
            </a:ext>
          </a:extLst>
        </xdr:cNvPr>
        <xdr:cNvSpPr txBox="1">
          <a:spLocks noChangeArrowheads="1"/>
        </xdr:cNvSpPr>
      </xdr:nvSpPr>
      <xdr:spPr bwMode="auto">
        <a:xfrm>
          <a:off x="3486150" y="3105150"/>
          <a:ext cx="162877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Ｉ</a:t>
          </a:r>
          <a:r>
            <a:rPr lang="en-US" altLang="ja-JP" sz="800" b="0" i="0" strike="noStrike">
              <a:solidFill>
                <a:srgbClr val="000000"/>
              </a:solidFill>
              <a:latin typeface="ＭＳ Ｐゴシック"/>
              <a:ea typeface="ＭＳ Ｐゴシック"/>
            </a:rPr>
            <a:t>】</a:t>
          </a:r>
        </a:p>
      </xdr:txBody>
    </xdr:sp>
    <xdr:clientData/>
  </xdr:twoCellAnchor>
  <xdr:twoCellAnchor>
    <xdr:from>
      <xdr:col>6</xdr:col>
      <xdr:colOff>200025</xdr:colOff>
      <xdr:row>17</xdr:row>
      <xdr:rowOff>57150</xdr:rowOff>
    </xdr:from>
    <xdr:to>
      <xdr:col>9</xdr:col>
      <xdr:colOff>0</xdr:colOff>
      <xdr:row>18</xdr:row>
      <xdr:rowOff>66675</xdr:rowOff>
    </xdr:to>
    <xdr:sp macro="" textlink="">
      <xdr:nvSpPr>
        <xdr:cNvPr id="2077" name="Text Box 29">
          <a:extLst>
            <a:ext uri="{FF2B5EF4-FFF2-40B4-BE49-F238E27FC236}">
              <a16:creationId xmlns:a16="http://schemas.microsoft.com/office/drawing/2014/main" id="{00000000-0008-0000-0700-00001D080000}"/>
            </a:ext>
          </a:extLst>
        </xdr:cNvPr>
        <xdr:cNvSpPr txBox="1">
          <a:spLocks noChangeArrowheads="1"/>
        </xdr:cNvSpPr>
      </xdr:nvSpPr>
      <xdr:spPr bwMode="auto">
        <a:xfrm>
          <a:off x="3486150" y="2647950"/>
          <a:ext cx="1628775"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Ｈ</a:t>
          </a:r>
          <a:r>
            <a:rPr lang="en-US" altLang="ja-JP" sz="800" b="0" i="0" strike="noStrike">
              <a:solidFill>
                <a:srgbClr val="000000"/>
              </a:solidFill>
              <a:latin typeface="ＭＳ Ｐゴシック"/>
              <a:ea typeface="ＭＳ Ｐゴシック"/>
            </a:rPr>
            <a:t>】</a:t>
          </a:r>
        </a:p>
      </xdr:txBody>
    </xdr:sp>
    <xdr:clientData/>
  </xdr:twoCellAnchor>
  <xdr:twoCellAnchor>
    <xdr:from>
      <xdr:col>1</xdr:col>
      <xdr:colOff>361950</xdr:colOff>
      <xdr:row>17</xdr:row>
      <xdr:rowOff>142875</xdr:rowOff>
    </xdr:from>
    <xdr:to>
      <xdr:col>2</xdr:col>
      <xdr:colOff>200025</xdr:colOff>
      <xdr:row>17</xdr:row>
      <xdr:rowOff>142875</xdr:rowOff>
    </xdr:to>
    <xdr:sp macro="" textlink="">
      <xdr:nvSpPr>
        <xdr:cNvPr id="106268" name="Line 30">
          <a:extLst>
            <a:ext uri="{FF2B5EF4-FFF2-40B4-BE49-F238E27FC236}">
              <a16:creationId xmlns:a16="http://schemas.microsoft.com/office/drawing/2014/main" id="{00000000-0008-0000-0700-00001C9F0100}"/>
            </a:ext>
          </a:extLst>
        </xdr:cNvPr>
        <xdr:cNvSpPr>
          <a:spLocks noChangeShapeType="1"/>
        </xdr:cNvSpPr>
      </xdr:nvSpPr>
      <xdr:spPr bwMode="auto">
        <a:xfrm>
          <a:off x="600075" y="2733675"/>
          <a:ext cx="447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361950</xdr:colOff>
      <xdr:row>20</xdr:row>
      <xdr:rowOff>152400</xdr:rowOff>
    </xdr:from>
    <xdr:to>
      <xdr:col>2</xdr:col>
      <xdr:colOff>200025</xdr:colOff>
      <xdr:row>20</xdr:row>
      <xdr:rowOff>152400</xdr:rowOff>
    </xdr:to>
    <xdr:sp macro="" textlink="">
      <xdr:nvSpPr>
        <xdr:cNvPr id="106269" name="Line 31">
          <a:extLst>
            <a:ext uri="{FF2B5EF4-FFF2-40B4-BE49-F238E27FC236}">
              <a16:creationId xmlns:a16="http://schemas.microsoft.com/office/drawing/2014/main" id="{00000000-0008-0000-0700-00001D9F0100}"/>
            </a:ext>
          </a:extLst>
        </xdr:cNvPr>
        <xdr:cNvSpPr>
          <a:spLocks noChangeShapeType="1"/>
        </xdr:cNvSpPr>
      </xdr:nvSpPr>
      <xdr:spPr bwMode="auto">
        <a:xfrm>
          <a:off x="600075" y="3200400"/>
          <a:ext cx="447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371475</xdr:colOff>
      <xdr:row>17</xdr:row>
      <xdr:rowOff>142875</xdr:rowOff>
    </xdr:from>
    <xdr:to>
      <xdr:col>6</xdr:col>
      <xdr:colOff>200025</xdr:colOff>
      <xdr:row>17</xdr:row>
      <xdr:rowOff>142875</xdr:rowOff>
    </xdr:to>
    <xdr:sp macro="" textlink="">
      <xdr:nvSpPr>
        <xdr:cNvPr id="106270" name="Line 32">
          <a:extLst>
            <a:ext uri="{FF2B5EF4-FFF2-40B4-BE49-F238E27FC236}">
              <a16:creationId xmlns:a16="http://schemas.microsoft.com/office/drawing/2014/main" id="{00000000-0008-0000-0700-00001E9F0100}"/>
            </a:ext>
          </a:extLst>
        </xdr:cNvPr>
        <xdr:cNvSpPr>
          <a:spLocks noChangeShapeType="1"/>
        </xdr:cNvSpPr>
      </xdr:nvSpPr>
      <xdr:spPr bwMode="auto">
        <a:xfrm>
          <a:off x="3048000" y="2733675"/>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371475</xdr:colOff>
      <xdr:row>20</xdr:row>
      <xdr:rowOff>152400</xdr:rowOff>
    </xdr:from>
    <xdr:to>
      <xdr:col>6</xdr:col>
      <xdr:colOff>200025</xdr:colOff>
      <xdr:row>20</xdr:row>
      <xdr:rowOff>152400</xdr:rowOff>
    </xdr:to>
    <xdr:sp macro="" textlink="">
      <xdr:nvSpPr>
        <xdr:cNvPr id="106271" name="Line 33">
          <a:extLst>
            <a:ext uri="{FF2B5EF4-FFF2-40B4-BE49-F238E27FC236}">
              <a16:creationId xmlns:a16="http://schemas.microsoft.com/office/drawing/2014/main" id="{00000000-0008-0000-0700-00001F9F0100}"/>
            </a:ext>
          </a:extLst>
        </xdr:cNvPr>
        <xdr:cNvSpPr>
          <a:spLocks noChangeShapeType="1"/>
        </xdr:cNvSpPr>
      </xdr:nvSpPr>
      <xdr:spPr bwMode="auto">
        <a:xfrm>
          <a:off x="3048000" y="3200400"/>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1</xdr:row>
      <xdr:rowOff>0</xdr:rowOff>
    </xdr:from>
    <xdr:to>
      <xdr:col>0</xdr:col>
      <xdr:colOff>142875</xdr:colOff>
      <xdr:row>22</xdr:row>
      <xdr:rowOff>0</xdr:rowOff>
    </xdr:to>
    <xdr:sp macro="" textlink="">
      <xdr:nvSpPr>
        <xdr:cNvPr id="106272" name="Line 34">
          <a:extLst>
            <a:ext uri="{FF2B5EF4-FFF2-40B4-BE49-F238E27FC236}">
              <a16:creationId xmlns:a16="http://schemas.microsoft.com/office/drawing/2014/main" id="{00000000-0008-0000-0700-0000209F0100}"/>
            </a:ext>
          </a:extLst>
        </xdr:cNvPr>
        <xdr:cNvSpPr>
          <a:spLocks noChangeShapeType="1"/>
        </xdr:cNvSpPr>
      </xdr:nvSpPr>
      <xdr:spPr bwMode="auto">
        <a:xfrm>
          <a:off x="142875" y="152400"/>
          <a:ext cx="0" cy="3200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447675</xdr:colOff>
      <xdr:row>1</xdr:row>
      <xdr:rowOff>0</xdr:rowOff>
    </xdr:from>
    <xdr:to>
      <xdr:col>10</xdr:col>
      <xdr:colOff>447675</xdr:colOff>
      <xdr:row>22</xdr:row>
      <xdr:rowOff>0</xdr:rowOff>
    </xdr:to>
    <xdr:sp macro="" textlink="">
      <xdr:nvSpPr>
        <xdr:cNvPr id="106273" name="Line 35">
          <a:extLst>
            <a:ext uri="{FF2B5EF4-FFF2-40B4-BE49-F238E27FC236}">
              <a16:creationId xmlns:a16="http://schemas.microsoft.com/office/drawing/2014/main" id="{00000000-0008-0000-0700-0000219F0100}"/>
            </a:ext>
          </a:extLst>
        </xdr:cNvPr>
        <xdr:cNvSpPr>
          <a:spLocks noChangeShapeType="1"/>
        </xdr:cNvSpPr>
      </xdr:nvSpPr>
      <xdr:spPr bwMode="auto">
        <a:xfrm>
          <a:off x="6172200" y="152400"/>
          <a:ext cx="0" cy="3200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1</xdr:row>
      <xdr:rowOff>0</xdr:rowOff>
    </xdr:from>
    <xdr:to>
      <xdr:col>10</xdr:col>
      <xdr:colOff>447675</xdr:colOff>
      <xdr:row>1</xdr:row>
      <xdr:rowOff>0</xdr:rowOff>
    </xdr:to>
    <xdr:sp macro="" textlink="">
      <xdr:nvSpPr>
        <xdr:cNvPr id="106274" name="Line 36">
          <a:extLst>
            <a:ext uri="{FF2B5EF4-FFF2-40B4-BE49-F238E27FC236}">
              <a16:creationId xmlns:a16="http://schemas.microsoft.com/office/drawing/2014/main" id="{00000000-0008-0000-0700-0000229F0100}"/>
            </a:ext>
          </a:extLst>
        </xdr:cNvPr>
        <xdr:cNvSpPr>
          <a:spLocks noChangeShapeType="1"/>
        </xdr:cNvSpPr>
      </xdr:nvSpPr>
      <xdr:spPr bwMode="auto">
        <a:xfrm>
          <a:off x="142875" y="152400"/>
          <a:ext cx="6029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21</xdr:row>
      <xdr:rowOff>161925</xdr:rowOff>
    </xdr:from>
    <xdr:to>
      <xdr:col>10</xdr:col>
      <xdr:colOff>447675</xdr:colOff>
      <xdr:row>21</xdr:row>
      <xdr:rowOff>161925</xdr:rowOff>
    </xdr:to>
    <xdr:sp macro="" textlink="">
      <xdr:nvSpPr>
        <xdr:cNvPr id="106275" name="Line 37">
          <a:extLst>
            <a:ext uri="{FF2B5EF4-FFF2-40B4-BE49-F238E27FC236}">
              <a16:creationId xmlns:a16="http://schemas.microsoft.com/office/drawing/2014/main" id="{00000000-0008-0000-0700-0000239F0100}"/>
            </a:ext>
          </a:extLst>
        </xdr:cNvPr>
        <xdr:cNvSpPr>
          <a:spLocks noChangeShapeType="1"/>
        </xdr:cNvSpPr>
      </xdr:nvSpPr>
      <xdr:spPr bwMode="auto">
        <a:xfrm>
          <a:off x="142875" y="3352800"/>
          <a:ext cx="6029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11</xdr:row>
      <xdr:rowOff>123825</xdr:rowOff>
    </xdr:from>
    <xdr:to>
      <xdr:col>6</xdr:col>
      <xdr:colOff>180975</xdr:colOff>
      <xdr:row>11</xdr:row>
      <xdr:rowOff>123825</xdr:rowOff>
    </xdr:to>
    <xdr:sp macro="" textlink="">
      <xdr:nvSpPr>
        <xdr:cNvPr id="106276" name="Line 38">
          <a:extLst>
            <a:ext uri="{FF2B5EF4-FFF2-40B4-BE49-F238E27FC236}">
              <a16:creationId xmlns:a16="http://schemas.microsoft.com/office/drawing/2014/main" id="{00000000-0008-0000-0700-0000249F0100}"/>
            </a:ext>
          </a:extLst>
        </xdr:cNvPr>
        <xdr:cNvSpPr>
          <a:spLocks noChangeShapeType="1"/>
        </xdr:cNvSpPr>
      </xdr:nvSpPr>
      <xdr:spPr bwMode="auto">
        <a:xfrm>
          <a:off x="3048000" y="1800225"/>
          <a:ext cx="419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11</xdr:row>
      <xdr:rowOff>123825</xdr:rowOff>
    </xdr:from>
    <xdr:to>
      <xdr:col>9</xdr:col>
      <xdr:colOff>323850</xdr:colOff>
      <xdr:row>11</xdr:row>
      <xdr:rowOff>123825</xdr:rowOff>
    </xdr:to>
    <xdr:sp macro="" textlink="">
      <xdr:nvSpPr>
        <xdr:cNvPr id="106277" name="Line 39">
          <a:extLst>
            <a:ext uri="{FF2B5EF4-FFF2-40B4-BE49-F238E27FC236}">
              <a16:creationId xmlns:a16="http://schemas.microsoft.com/office/drawing/2014/main" id="{00000000-0008-0000-0700-0000259F0100}"/>
            </a:ext>
          </a:extLst>
        </xdr:cNvPr>
        <xdr:cNvSpPr>
          <a:spLocks noChangeShapeType="1"/>
        </xdr:cNvSpPr>
      </xdr:nvSpPr>
      <xdr:spPr bwMode="auto">
        <a:xfrm>
          <a:off x="5114925" y="18002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8</xdr:row>
      <xdr:rowOff>123825</xdr:rowOff>
    </xdr:from>
    <xdr:to>
      <xdr:col>9</xdr:col>
      <xdr:colOff>323850</xdr:colOff>
      <xdr:row>8</xdr:row>
      <xdr:rowOff>123825</xdr:rowOff>
    </xdr:to>
    <xdr:sp macro="" textlink="">
      <xdr:nvSpPr>
        <xdr:cNvPr id="106278" name="Line 40">
          <a:extLst>
            <a:ext uri="{FF2B5EF4-FFF2-40B4-BE49-F238E27FC236}">
              <a16:creationId xmlns:a16="http://schemas.microsoft.com/office/drawing/2014/main" id="{00000000-0008-0000-0700-0000269F0100}"/>
            </a:ext>
          </a:extLst>
        </xdr:cNvPr>
        <xdr:cNvSpPr>
          <a:spLocks noChangeShapeType="1"/>
        </xdr:cNvSpPr>
      </xdr:nvSpPr>
      <xdr:spPr bwMode="auto">
        <a:xfrm>
          <a:off x="5114925" y="13430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4</xdr:col>
      <xdr:colOff>0</xdr:colOff>
      <xdr:row>4</xdr:row>
      <xdr:rowOff>38100</xdr:rowOff>
    </xdr:to>
    <xdr:sp macro="" textlink="">
      <xdr:nvSpPr>
        <xdr:cNvPr id="2089" name="Text Box 41">
          <a:extLst>
            <a:ext uri="{FF2B5EF4-FFF2-40B4-BE49-F238E27FC236}">
              <a16:creationId xmlns:a16="http://schemas.microsoft.com/office/drawing/2014/main" id="{00000000-0008-0000-0700-000029080000}"/>
            </a:ext>
          </a:extLst>
        </xdr:cNvPr>
        <xdr:cNvSpPr txBox="1">
          <a:spLocks noChangeArrowheads="1"/>
        </xdr:cNvSpPr>
      </xdr:nvSpPr>
      <xdr:spPr bwMode="auto">
        <a:xfrm>
          <a:off x="238125" y="457200"/>
          <a:ext cx="1828800" cy="190500"/>
        </a:xfrm>
        <a:prstGeom prst="rect">
          <a:avLst/>
        </a:prstGeom>
        <a:solidFill>
          <a:srgbClr val="339966"/>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FFFFFF"/>
              </a:solidFill>
              <a:latin typeface="ＭＳ Ｐゴシック"/>
              <a:ea typeface="ＭＳ Ｐゴシック"/>
            </a:rPr>
            <a:t>A</a:t>
          </a:r>
        </a:p>
        <a:p>
          <a:pPr algn="l" rtl="0">
            <a:defRPr sz="1000"/>
          </a:pPr>
          <a:r>
            <a:rPr lang="ja-JP" altLang="en-US" sz="1100" b="0" i="0" strike="noStrike">
              <a:solidFill>
                <a:srgbClr val="FFFFFF"/>
              </a:solidFill>
              <a:latin typeface="ＭＳ Ｐゴシック"/>
              <a:ea typeface="ＭＳ Ｐゴシック"/>
            </a:rPr>
            <a:t>Ｂ．産業廃棄物発生量</a:t>
          </a:r>
        </a:p>
      </xdr:txBody>
    </xdr:sp>
    <xdr:clientData/>
  </xdr:twoCellAnchor>
  <xdr:twoCellAnchor>
    <xdr:from>
      <xdr:col>1</xdr:col>
      <xdr:colOff>190500</xdr:colOff>
      <xdr:row>4</xdr:row>
      <xdr:rowOff>38100</xdr:rowOff>
    </xdr:from>
    <xdr:to>
      <xdr:col>4</xdr:col>
      <xdr:colOff>0</xdr:colOff>
      <xdr:row>5</xdr:row>
      <xdr:rowOff>38100</xdr:rowOff>
    </xdr:to>
    <xdr:sp macro="" textlink="">
      <xdr:nvSpPr>
        <xdr:cNvPr id="2090" name="Text Box 42">
          <a:extLst>
            <a:ext uri="{FF2B5EF4-FFF2-40B4-BE49-F238E27FC236}">
              <a16:creationId xmlns:a16="http://schemas.microsoft.com/office/drawing/2014/main" id="{00000000-0008-0000-0700-00002A080000}"/>
            </a:ext>
          </a:extLst>
        </xdr:cNvPr>
        <xdr:cNvSpPr txBox="1">
          <a:spLocks noChangeArrowheads="1"/>
        </xdr:cNvSpPr>
      </xdr:nvSpPr>
      <xdr:spPr bwMode="auto">
        <a:xfrm>
          <a:off x="428625" y="647700"/>
          <a:ext cx="1638300"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【A</a:t>
          </a:r>
          <a:r>
            <a:rPr lang="ja-JP" altLang="en-US" sz="800" b="0" i="0" strike="noStrike">
              <a:solidFill>
                <a:srgbClr val="000000"/>
              </a:solidFill>
              <a:latin typeface="ＭＳ Ｐゴシック"/>
              <a:ea typeface="ＭＳ Ｐゴシック"/>
            </a:rPr>
            <a:t>２</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産業廃棄物発生量</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10241" name="Text Box 1">
          <a:extLst>
            <a:ext uri="{FF2B5EF4-FFF2-40B4-BE49-F238E27FC236}">
              <a16:creationId xmlns:a16="http://schemas.microsoft.com/office/drawing/2014/main" id="{00000000-0008-0000-0800-000001280000}"/>
            </a:ext>
          </a:extLst>
        </xdr:cNvPr>
        <xdr:cNvSpPr txBox="1">
          <a:spLocks noChangeArrowheads="1"/>
        </xdr:cNvSpPr>
      </xdr:nvSpPr>
      <xdr:spPr bwMode="auto">
        <a:xfrm>
          <a:off x="326231" y="10053638"/>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715963</xdr:colOff>
      <xdr:row>48</xdr:row>
      <xdr:rowOff>66675</xdr:rowOff>
    </xdr:to>
    <xdr:sp macro="" textlink="">
      <xdr:nvSpPr>
        <xdr:cNvPr id="10242" name="Text Box 2">
          <a:extLst>
            <a:ext uri="{FF2B5EF4-FFF2-40B4-BE49-F238E27FC236}">
              <a16:creationId xmlns:a16="http://schemas.microsoft.com/office/drawing/2014/main" id="{00000000-0008-0000-0800-000002280000}"/>
            </a:ext>
          </a:extLst>
        </xdr:cNvPr>
        <xdr:cNvSpPr txBox="1">
          <a:spLocks noChangeArrowheads="1"/>
        </xdr:cNvSpPr>
      </xdr:nvSpPr>
      <xdr:spPr bwMode="auto">
        <a:xfrm>
          <a:off x="12106275" y="11210925"/>
          <a:ext cx="5534025" cy="151447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10243" name="Text Box 3">
          <a:extLst>
            <a:ext uri="{FF2B5EF4-FFF2-40B4-BE49-F238E27FC236}">
              <a16:creationId xmlns:a16="http://schemas.microsoft.com/office/drawing/2014/main" id="{00000000-0008-0000-0800-000003280000}"/>
            </a:ext>
          </a:extLst>
        </xdr:cNvPr>
        <xdr:cNvSpPr txBox="1">
          <a:spLocks noChangeArrowheads="1"/>
        </xdr:cNvSpPr>
      </xdr:nvSpPr>
      <xdr:spPr bwMode="auto">
        <a:xfrm>
          <a:off x="3952875" y="781050"/>
          <a:ext cx="60102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138586" name="Line 4">
          <a:extLst>
            <a:ext uri="{FF2B5EF4-FFF2-40B4-BE49-F238E27FC236}">
              <a16:creationId xmlns:a16="http://schemas.microsoft.com/office/drawing/2014/main" id="{00000000-0008-0000-0800-00005A1D02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138587" name="Line 5">
          <a:extLst>
            <a:ext uri="{FF2B5EF4-FFF2-40B4-BE49-F238E27FC236}">
              <a16:creationId xmlns:a16="http://schemas.microsoft.com/office/drawing/2014/main" id="{00000000-0008-0000-0800-00005B1D02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138588" name="Line 6">
          <a:extLst>
            <a:ext uri="{FF2B5EF4-FFF2-40B4-BE49-F238E27FC236}">
              <a16:creationId xmlns:a16="http://schemas.microsoft.com/office/drawing/2014/main" id="{00000000-0008-0000-0800-00005C1D02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138589" name="Line 7">
          <a:extLst>
            <a:ext uri="{FF2B5EF4-FFF2-40B4-BE49-F238E27FC236}">
              <a16:creationId xmlns:a16="http://schemas.microsoft.com/office/drawing/2014/main" id="{00000000-0008-0000-0800-00005D1D02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138590" name="Line 8">
          <a:extLst>
            <a:ext uri="{FF2B5EF4-FFF2-40B4-BE49-F238E27FC236}">
              <a16:creationId xmlns:a16="http://schemas.microsoft.com/office/drawing/2014/main" id="{00000000-0008-0000-0800-00005E1D02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38591" name="Line 9">
          <a:extLst>
            <a:ext uri="{FF2B5EF4-FFF2-40B4-BE49-F238E27FC236}">
              <a16:creationId xmlns:a16="http://schemas.microsoft.com/office/drawing/2014/main" id="{00000000-0008-0000-0800-00005F1D02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38592" name="Line 10">
          <a:extLst>
            <a:ext uri="{FF2B5EF4-FFF2-40B4-BE49-F238E27FC236}">
              <a16:creationId xmlns:a16="http://schemas.microsoft.com/office/drawing/2014/main" id="{00000000-0008-0000-0800-0000601D02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38593" name="Line 11">
          <a:extLst>
            <a:ext uri="{FF2B5EF4-FFF2-40B4-BE49-F238E27FC236}">
              <a16:creationId xmlns:a16="http://schemas.microsoft.com/office/drawing/2014/main" id="{00000000-0008-0000-0800-0000611D02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8594" name="Line 12">
          <a:extLst>
            <a:ext uri="{FF2B5EF4-FFF2-40B4-BE49-F238E27FC236}">
              <a16:creationId xmlns:a16="http://schemas.microsoft.com/office/drawing/2014/main" id="{00000000-0008-0000-0800-0000621D02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38595" name="Line 13">
          <a:extLst>
            <a:ext uri="{FF2B5EF4-FFF2-40B4-BE49-F238E27FC236}">
              <a16:creationId xmlns:a16="http://schemas.microsoft.com/office/drawing/2014/main" id="{00000000-0008-0000-0800-0000631D02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38596" name="Line 14">
          <a:extLst>
            <a:ext uri="{FF2B5EF4-FFF2-40B4-BE49-F238E27FC236}">
              <a16:creationId xmlns:a16="http://schemas.microsoft.com/office/drawing/2014/main" id="{00000000-0008-0000-0800-0000641D02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38597" name="Line 15">
          <a:extLst>
            <a:ext uri="{FF2B5EF4-FFF2-40B4-BE49-F238E27FC236}">
              <a16:creationId xmlns:a16="http://schemas.microsoft.com/office/drawing/2014/main" id="{00000000-0008-0000-0800-0000651D02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38598" name="Line 16">
          <a:extLst>
            <a:ext uri="{FF2B5EF4-FFF2-40B4-BE49-F238E27FC236}">
              <a16:creationId xmlns:a16="http://schemas.microsoft.com/office/drawing/2014/main" id="{00000000-0008-0000-0800-0000661D02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38599" name="Line 17">
          <a:extLst>
            <a:ext uri="{FF2B5EF4-FFF2-40B4-BE49-F238E27FC236}">
              <a16:creationId xmlns:a16="http://schemas.microsoft.com/office/drawing/2014/main" id="{00000000-0008-0000-0800-0000671D02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38600" name="Line 18">
          <a:extLst>
            <a:ext uri="{FF2B5EF4-FFF2-40B4-BE49-F238E27FC236}">
              <a16:creationId xmlns:a16="http://schemas.microsoft.com/office/drawing/2014/main" id="{00000000-0008-0000-0800-0000681D02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138601" name="Line 19">
          <a:extLst>
            <a:ext uri="{FF2B5EF4-FFF2-40B4-BE49-F238E27FC236}">
              <a16:creationId xmlns:a16="http://schemas.microsoft.com/office/drawing/2014/main" id="{00000000-0008-0000-0800-0000691D02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10260" name="Text Box 20">
          <a:extLst>
            <a:ext uri="{FF2B5EF4-FFF2-40B4-BE49-F238E27FC236}">
              <a16:creationId xmlns:a16="http://schemas.microsoft.com/office/drawing/2014/main" id="{00000000-0008-0000-0800-00001428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10261" name="Text Box 21">
          <a:extLst>
            <a:ext uri="{FF2B5EF4-FFF2-40B4-BE49-F238E27FC236}">
              <a16:creationId xmlns:a16="http://schemas.microsoft.com/office/drawing/2014/main" id="{00000000-0008-0000-0800-000015280000}"/>
            </a:ext>
          </a:extLst>
        </xdr:cNvPr>
        <xdr:cNvSpPr txBox="1">
          <a:spLocks noChangeArrowheads="1"/>
        </xdr:cNvSpPr>
      </xdr:nvSpPr>
      <xdr:spPr bwMode="auto">
        <a:xfrm>
          <a:off x="2794000" y="6733907"/>
          <a:ext cx="533479" cy="53707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10262" name="Text Box 22">
          <a:extLst>
            <a:ext uri="{FF2B5EF4-FFF2-40B4-BE49-F238E27FC236}">
              <a16:creationId xmlns:a16="http://schemas.microsoft.com/office/drawing/2014/main" id="{00000000-0008-0000-0800-000016280000}"/>
            </a:ext>
          </a:extLst>
        </xdr:cNvPr>
        <xdr:cNvSpPr txBox="1">
          <a:spLocks noChangeArrowheads="1"/>
        </xdr:cNvSpPr>
      </xdr:nvSpPr>
      <xdr:spPr bwMode="auto">
        <a:xfrm>
          <a:off x="2860675" y="9105900"/>
          <a:ext cx="533479" cy="51860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10263" name="Text Box 23">
          <a:extLst>
            <a:ext uri="{FF2B5EF4-FFF2-40B4-BE49-F238E27FC236}">
              <a16:creationId xmlns:a16="http://schemas.microsoft.com/office/drawing/2014/main" id="{00000000-0008-0000-0800-000017280000}"/>
            </a:ext>
          </a:extLst>
        </xdr:cNvPr>
        <xdr:cNvSpPr txBox="1">
          <a:spLocks noChangeArrowheads="1"/>
        </xdr:cNvSpPr>
      </xdr:nvSpPr>
      <xdr:spPr bwMode="auto">
        <a:xfrm>
          <a:off x="7162800" y="4314825"/>
          <a:ext cx="643766" cy="500137"/>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10264" name="Text Box 24">
          <a:extLst>
            <a:ext uri="{FF2B5EF4-FFF2-40B4-BE49-F238E27FC236}">
              <a16:creationId xmlns:a16="http://schemas.microsoft.com/office/drawing/2014/main" id="{00000000-0008-0000-0800-000018280000}"/>
            </a:ext>
          </a:extLst>
        </xdr:cNvPr>
        <xdr:cNvSpPr txBox="1">
          <a:spLocks noChangeArrowheads="1"/>
        </xdr:cNvSpPr>
      </xdr:nvSpPr>
      <xdr:spPr bwMode="auto">
        <a:xfrm>
          <a:off x="7886700" y="6705600"/>
          <a:ext cx="919739" cy="51860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10265" name="Text Box 25">
          <a:extLst>
            <a:ext uri="{FF2B5EF4-FFF2-40B4-BE49-F238E27FC236}">
              <a16:creationId xmlns:a16="http://schemas.microsoft.com/office/drawing/2014/main" id="{00000000-0008-0000-0800-000019280000}"/>
            </a:ext>
          </a:extLst>
        </xdr:cNvPr>
        <xdr:cNvSpPr txBox="1">
          <a:spLocks noChangeArrowheads="1"/>
        </xdr:cNvSpPr>
      </xdr:nvSpPr>
      <xdr:spPr bwMode="auto">
        <a:xfrm>
          <a:off x="12560300" y="2089013"/>
          <a:ext cx="2336024" cy="203645"/>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10272" name="Text Box 32">
          <a:extLst>
            <a:ext uri="{FF2B5EF4-FFF2-40B4-BE49-F238E27FC236}">
              <a16:creationId xmlns:a16="http://schemas.microsoft.com/office/drawing/2014/main" id="{00000000-0008-0000-0800-000020280000}"/>
            </a:ext>
          </a:extLst>
        </xdr:cNvPr>
        <xdr:cNvSpPr txBox="1">
          <a:spLocks noChangeArrowheads="1"/>
        </xdr:cNvSpPr>
      </xdr:nvSpPr>
      <xdr:spPr bwMode="auto">
        <a:xfrm>
          <a:off x="9524463" y="54673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10292" name="Text Box 52">
          <a:extLst>
            <a:ext uri="{FF2B5EF4-FFF2-40B4-BE49-F238E27FC236}">
              <a16:creationId xmlns:a16="http://schemas.microsoft.com/office/drawing/2014/main" id="{00000000-0008-0000-0800-000034280000}"/>
            </a:ext>
          </a:extLst>
        </xdr:cNvPr>
        <xdr:cNvSpPr txBox="1">
          <a:spLocks noChangeArrowheads="1"/>
        </xdr:cNvSpPr>
      </xdr:nvSpPr>
      <xdr:spPr bwMode="auto">
        <a:xfrm>
          <a:off x="12585700" y="2638425"/>
          <a:ext cx="533479" cy="351891"/>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10293" name="Text Box 53">
          <a:extLst>
            <a:ext uri="{FF2B5EF4-FFF2-40B4-BE49-F238E27FC236}">
              <a16:creationId xmlns:a16="http://schemas.microsoft.com/office/drawing/2014/main" id="{00000000-0008-0000-0800-000035280000}"/>
            </a:ext>
          </a:extLst>
        </xdr:cNvPr>
        <xdr:cNvSpPr txBox="1">
          <a:spLocks noChangeArrowheads="1"/>
        </xdr:cNvSpPr>
      </xdr:nvSpPr>
      <xdr:spPr bwMode="auto">
        <a:xfrm>
          <a:off x="131064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10294" name="Text Box 54">
          <a:extLst>
            <a:ext uri="{FF2B5EF4-FFF2-40B4-BE49-F238E27FC236}">
              <a16:creationId xmlns:a16="http://schemas.microsoft.com/office/drawing/2014/main" id="{00000000-0008-0000-0800-000036280000}"/>
            </a:ext>
          </a:extLst>
        </xdr:cNvPr>
        <xdr:cNvSpPr txBox="1">
          <a:spLocks noChangeArrowheads="1"/>
        </xdr:cNvSpPr>
      </xdr:nvSpPr>
      <xdr:spPr bwMode="auto">
        <a:xfrm>
          <a:off x="13808075" y="4038600"/>
          <a:ext cx="438197" cy="318549"/>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10295" name="Text Box 55">
          <a:extLst>
            <a:ext uri="{FF2B5EF4-FFF2-40B4-BE49-F238E27FC236}">
              <a16:creationId xmlns:a16="http://schemas.microsoft.com/office/drawing/2014/main" id="{00000000-0008-0000-0800-000037280000}"/>
            </a:ext>
          </a:extLst>
        </xdr:cNvPr>
        <xdr:cNvSpPr txBox="1">
          <a:spLocks noChangeArrowheads="1"/>
        </xdr:cNvSpPr>
      </xdr:nvSpPr>
      <xdr:spPr bwMode="auto">
        <a:xfrm>
          <a:off x="143256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10299" name="Text Box 59">
          <a:extLst>
            <a:ext uri="{FF2B5EF4-FFF2-40B4-BE49-F238E27FC236}">
              <a16:creationId xmlns:a16="http://schemas.microsoft.com/office/drawing/2014/main" id="{00000000-0008-0000-0800-00003B280000}"/>
            </a:ext>
          </a:extLst>
        </xdr:cNvPr>
        <xdr:cNvSpPr txBox="1">
          <a:spLocks noChangeArrowheads="1"/>
        </xdr:cNvSpPr>
      </xdr:nvSpPr>
      <xdr:spPr bwMode="auto">
        <a:xfrm>
          <a:off x="12531725" y="7042013"/>
          <a:ext cx="2336024" cy="203645"/>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10300" name="Text Box 60">
          <a:extLst>
            <a:ext uri="{FF2B5EF4-FFF2-40B4-BE49-F238E27FC236}">
              <a16:creationId xmlns:a16="http://schemas.microsoft.com/office/drawing/2014/main" id="{00000000-0008-0000-0800-00003C280000}"/>
            </a:ext>
          </a:extLst>
        </xdr:cNvPr>
        <xdr:cNvSpPr txBox="1">
          <a:spLocks noChangeArrowheads="1"/>
        </xdr:cNvSpPr>
      </xdr:nvSpPr>
      <xdr:spPr bwMode="auto">
        <a:xfrm>
          <a:off x="12585700" y="7772400"/>
          <a:ext cx="533479" cy="351891"/>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138634" name="Line 61">
          <a:extLst>
            <a:ext uri="{FF2B5EF4-FFF2-40B4-BE49-F238E27FC236}">
              <a16:creationId xmlns:a16="http://schemas.microsoft.com/office/drawing/2014/main" id="{00000000-0008-0000-0800-00008A1D02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138635" name="Line 62">
          <a:extLst>
            <a:ext uri="{FF2B5EF4-FFF2-40B4-BE49-F238E27FC236}">
              <a16:creationId xmlns:a16="http://schemas.microsoft.com/office/drawing/2014/main" id="{00000000-0008-0000-0800-00008B1D02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10303" name="Text Box 63">
          <a:extLst>
            <a:ext uri="{FF2B5EF4-FFF2-40B4-BE49-F238E27FC236}">
              <a16:creationId xmlns:a16="http://schemas.microsoft.com/office/drawing/2014/main" id="{00000000-0008-0000-0800-00003F280000}"/>
            </a:ext>
          </a:extLst>
        </xdr:cNvPr>
        <xdr:cNvSpPr txBox="1">
          <a:spLocks noChangeArrowheads="1"/>
        </xdr:cNvSpPr>
      </xdr:nvSpPr>
      <xdr:spPr bwMode="auto">
        <a:xfrm>
          <a:off x="685800" y="5457825"/>
          <a:ext cx="741293" cy="185179"/>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10304" name="Text Box 64">
          <a:extLst>
            <a:ext uri="{FF2B5EF4-FFF2-40B4-BE49-F238E27FC236}">
              <a16:creationId xmlns:a16="http://schemas.microsoft.com/office/drawing/2014/main" id="{00000000-0008-0000-0800-000040280000}"/>
            </a:ext>
          </a:extLst>
        </xdr:cNvPr>
        <xdr:cNvSpPr txBox="1">
          <a:spLocks noChangeArrowheads="1"/>
        </xdr:cNvSpPr>
      </xdr:nvSpPr>
      <xdr:spPr bwMode="auto">
        <a:xfrm>
          <a:off x="431800" y="7200900"/>
          <a:ext cx="1572033" cy="318549"/>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138638" name="Line 65">
          <a:extLst>
            <a:ext uri="{FF2B5EF4-FFF2-40B4-BE49-F238E27FC236}">
              <a16:creationId xmlns:a16="http://schemas.microsoft.com/office/drawing/2014/main" id="{00000000-0008-0000-0800-00008E1D02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138639" name="Line 66">
          <a:extLst>
            <a:ext uri="{FF2B5EF4-FFF2-40B4-BE49-F238E27FC236}">
              <a16:creationId xmlns:a16="http://schemas.microsoft.com/office/drawing/2014/main" id="{00000000-0008-0000-0800-00008F1D02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138640" name="Line 67">
          <a:extLst>
            <a:ext uri="{FF2B5EF4-FFF2-40B4-BE49-F238E27FC236}">
              <a16:creationId xmlns:a16="http://schemas.microsoft.com/office/drawing/2014/main" id="{00000000-0008-0000-0800-0000901D02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10312" name="Text Box 72">
          <a:extLst>
            <a:ext uri="{FF2B5EF4-FFF2-40B4-BE49-F238E27FC236}">
              <a16:creationId xmlns:a16="http://schemas.microsoft.com/office/drawing/2014/main" id="{00000000-0008-0000-0800-000048280000}"/>
            </a:ext>
          </a:extLst>
        </xdr:cNvPr>
        <xdr:cNvSpPr txBox="1">
          <a:spLocks noChangeArrowheads="1"/>
        </xdr:cNvSpPr>
      </xdr:nvSpPr>
      <xdr:spPr bwMode="auto">
        <a:xfrm>
          <a:off x="131064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10313" name="Text Box 73">
          <a:extLst>
            <a:ext uri="{FF2B5EF4-FFF2-40B4-BE49-F238E27FC236}">
              <a16:creationId xmlns:a16="http://schemas.microsoft.com/office/drawing/2014/main" id="{00000000-0008-0000-0800-000049280000}"/>
            </a:ext>
          </a:extLst>
        </xdr:cNvPr>
        <xdr:cNvSpPr txBox="1">
          <a:spLocks noChangeArrowheads="1"/>
        </xdr:cNvSpPr>
      </xdr:nvSpPr>
      <xdr:spPr bwMode="auto">
        <a:xfrm>
          <a:off x="13808075" y="9372600"/>
          <a:ext cx="438197" cy="318549"/>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10314" name="Text Box 74">
          <a:extLst>
            <a:ext uri="{FF2B5EF4-FFF2-40B4-BE49-F238E27FC236}">
              <a16:creationId xmlns:a16="http://schemas.microsoft.com/office/drawing/2014/main" id="{00000000-0008-0000-0800-00004A280000}"/>
            </a:ext>
          </a:extLst>
        </xdr:cNvPr>
        <xdr:cNvSpPr txBox="1">
          <a:spLocks noChangeArrowheads="1"/>
        </xdr:cNvSpPr>
      </xdr:nvSpPr>
      <xdr:spPr bwMode="auto">
        <a:xfrm>
          <a:off x="143256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5</xdr:row>
      <xdr:rowOff>0</xdr:rowOff>
    </xdr:from>
    <xdr:to>
      <xdr:col>11</xdr:col>
      <xdr:colOff>0</xdr:colOff>
      <xdr:row>5</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4905375" y="609600"/>
          <a:ext cx="156210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endParaRPr lang="en-US" altLang="ja-JP" sz="1100" b="0" i="0" strike="noStrike">
            <a:solidFill>
              <a:srgbClr val="000000"/>
            </a:solidFill>
            <a:latin typeface="ＭＳ ゴシック"/>
            <a:ea typeface="ＭＳ ゴシック"/>
          </a:endParaRPr>
        </a:p>
        <a:p>
          <a:pPr algn="l" rtl="0">
            <a:defRPr sz="1000"/>
          </a:pPr>
          <a:endParaRPr lang="en-US" altLang="ja-JP" sz="1100" b="0" i="0" strike="noStrike">
            <a:solidFill>
              <a:srgbClr val="000000"/>
            </a:solidFill>
            <a:latin typeface="ＭＳ ゴシック"/>
            <a:ea typeface="ＭＳ ゴシック"/>
          </a:endParaRPr>
        </a:p>
      </xdr:txBody>
    </xdr:sp>
    <xdr:clientData/>
  </xdr:twoCellAnchor>
  <xdr:twoCellAnchor>
    <xdr:from>
      <xdr:col>11</xdr:col>
      <xdr:colOff>238125</xdr:colOff>
      <xdr:row>5</xdr:row>
      <xdr:rowOff>0</xdr:rowOff>
    </xdr:from>
    <xdr:to>
      <xdr:col>15</xdr:col>
      <xdr:colOff>0</xdr:colOff>
      <xdr:row>5</xdr:row>
      <xdr:rowOff>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6943725" y="609600"/>
          <a:ext cx="2200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電話（     　）     　－ </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144671" name="テキスト15">
          <a:extLst>
            <a:ext uri="{FF2B5EF4-FFF2-40B4-BE49-F238E27FC236}">
              <a16:creationId xmlns:a16="http://schemas.microsoft.com/office/drawing/2014/main" id="{00000000-0008-0000-0F00-00001F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6</xdr:row>
      <xdr:rowOff>0</xdr:rowOff>
    </xdr:from>
    <xdr:to>
      <xdr:col>6</xdr:col>
      <xdr:colOff>333375</xdr:colOff>
      <xdr:row>6</xdr:row>
      <xdr:rowOff>0</xdr:rowOff>
    </xdr:to>
    <xdr:sp macro="" textlink="">
      <xdr:nvSpPr>
        <xdr:cNvPr id="144672" name="テキスト16">
          <a:extLst>
            <a:ext uri="{FF2B5EF4-FFF2-40B4-BE49-F238E27FC236}">
              <a16:creationId xmlns:a16="http://schemas.microsoft.com/office/drawing/2014/main" id="{00000000-0008-0000-0F00-000020350200}"/>
            </a:ext>
          </a:extLst>
        </xdr:cNvPr>
        <xdr:cNvSpPr txBox="1">
          <a:spLocks noChangeArrowheads="1"/>
        </xdr:cNvSpPr>
      </xdr:nvSpPr>
      <xdr:spPr bwMode="auto">
        <a:xfrm>
          <a:off x="2362200" y="21336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6</xdr:row>
      <xdr:rowOff>0</xdr:rowOff>
    </xdr:from>
    <xdr:to>
      <xdr:col>9</xdr:col>
      <xdr:colOff>352425</xdr:colOff>
      <xdr:row>6</xdr:row>
      <xdr:rowOff>0</xdr:rowOff>
    </xdr:to>
    <xdr:sp macro="" textlink="">
      <xdr:nvSpPr>
        <xdr:cNvPr id="144673" name="テキスト17">
          <a:extLst>
            <a:ext uri="{FF2B5EF4-FFF2-40B4-BE49-F238E27FC236}">
              <a16:creationId xmlns:a16="http://schemas.microsoft.com/office/drawing/2014/main" id="{00000000-0008-0000-0F00-000021350200}"/>
            </a:ext>
          </a:extLst>
        </xdr:cNvPr>
        <xdr:cNvSpPr txBox="1">
          <a:spLocks noChangeArrowheads="1"/>
        </xdr:cNvSpPr>
      </xdr:nvSpPr>
      <xdr:spPr bwMode="auto">
        <a:xfrm>
          <a:off x="3676650" y="2133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6</xdr:row>
      <xdr:rowOff>0</xdr:rowOff>
    </xdr:from>
    <xdr:to>
      <xdr:col>8</xdr:col>
      <xdr:colOff>247650</xdr:colOff>
      <xdr:row>6</xdr:row>
      <xdr:rowOff>0</xdr:rowOff>
    </xdr:to>
    <xdr:sp macro="" textlink="">
      <xdr:nvSpPr>
        <xdr:cNvPr id="144674" name="テキスト19">
          <a:extLst>
            <a:ext uri="{FF2B5EF4-FFF2-40B4-BE49-F238E27FC236}">
              <a16:creationId xmlns:a16="http://schemas.microsoft.com/office/drawing/2014/main" id="{00000000-0008-0000-0F00-000022350200}"/>
            </a:ext>
          </a:extLst>
        </xdr:cNvPr>
        <xdr:cNvSpPr txBox="1">
          <a:spLocks noChangeArrowheads="1"/>
        </xdr:cNvSpPr>
      </xdr:nvSpPr>
      <xdr:spPr bwMode="auto">
        <a:xfrm>
          <a:off x="3019425" y="21336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209550</xdr:colOff>
      <xdr:row>0</xdr:row>
      <xdr:rowOff>0</xdr:rowOff>
    </xdr:from>
    <xdr:to>
      <xdr:col>12</xdr:col>
      <xdr:colOff>85725</xdr:colOff>
      <xdr:row>0</xdr:row>
      <xdr:rowOff>0</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476750" y="0"/>
          <a:ext cx="29241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電話（     　）     　－ </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144676" name="Text Box 8">
          <a:extLst>
            <a:ext uri="{FF2B5EF4-FFF2-40B4-BE49-F238E27FC236}">
              <a16:creationId xmlns:a16="http://schemas.microsoft.com/office/drawing/2014/main" id="{00000000-0008-0000-0F00-000024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6</xdr:row>
      <xdr:rowOff>0</xdr:rowOff>
    </xdr:from>
    <xdr:to>
      <xdr:col>6</xdr:col>
      <xdr:colOff>114300</xdr:colOff>
      <xdr:row>6</xdr:row>
      <xdr:rowOff>0</xdr:rowOff>
    </xdr:to>
    <xdr:sp macro="" textlink="">
      <xdr:nvSpPr>
        <xdr:cNvPr id="144677" name="Line 9">
          <a:extLst>
            <a:ext uri="{FF2B5EF4-FFF2-40B4-BE49-F238E27FC236}">
              <a16:creationId xmlns:a16="http://schemas.microsoft.com/office/drawing/2014/main" id="{00000000-0008-0000-0F00-000025350200}"/>
            </a:ext>
          </a:extLst>
        </xdr:cNvPr>
        <xdr:cNvSpPr>
          <a:spLocks noChangeShapeType="1"/>
        </xdr:cNvSpPr>
      </xdr:nvSpPr>
      <xdr:spPr bwMode="auto">
        <a:xfrm>
          <a:off x="23907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6</xdr:row>
      <xdr:rowOff>0</xdr:rowOff>
    </xdr:from>
    <xdr:to>
      <xdr:col>6</xdr:col>
      <xdr:colOff>352425</xdr:colOff>
      <xdr:row>6</xdr:row>
      <xdr:rowOff>0</xdr:rowOff>
    </xdr:to>
    <xdr:sp macro="" textlink="">
      <xdr:nvSpPr>
        <xdr:cNvPr id="144678" name="Line 10">
          <a:extLst>
            <a:ext uri="{FF2B5EF4-FFF2-40B4-BE49-F238E27FC236}">
              <a16:creationId xmlns:a16="http://schemas.microsoft.com/office/drawing/2014/main" id="{00000000-0008-0000-0F00-000026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6</xdr:row>
      <xdr:rowOff>0</xdr:rowOff>
    </xdr:from>
    <xdr:to>
      <xdr:col>7</xdr:col>
      <xdr:colOff>123825</xdr:colOff>
      <xdr:row>6</xdr:row>
      <xdr:rowOff>0</xdr:rowOff>
    </xdr:to>
    <xdr:sp macro="" textlink="">
      <xdr:nvSpPr>
        <xdr:cNvPr id="144679" name="Line 11">
          <a:extLst>
            <a:ext uri="{FF2B5EF4-FFF2-40B4-BE49-F238E27FC236}">
              <a16:creationId xmlns:a16="http://schemas.microsoft.com/office/drawing/2014/main" id="{00000000-0008-0000-0F00-000027350200}"/>
            </a:ext>
          </a:extLst>
        </xdr:cNvPr>
        <xdr:cNvSpPr>
          <a:spLocks noChangeShapeType="1"/>
        </xdr:cNvSpPr>
      </xdr:nvSpPr>
      <xdr:spPr bwMode="auto">
        <a:xfrm>
          <a:off x="2752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6</xdr:row>
      <xdr:rowOff>0</xdr:rowOff>
    </xdr:from>
    <xdr:to>
      <xdr:col>7</xdr:col>
      <xdr:colOff>352425</xdr:colOff>
      <xdr:row>6</xdr:row>
      <xdr:rowOff>0</xdr:rowOff>
    </xdr:to>
    <xdr:sp macro="" textlink="">
      <xdr:nvSpPr>
        <xdr:cNvPr id="144680" name="Line 12">
          <a:extLst>
            <a:ext uri="{FF2B5EF4-FFF2-40B4-BE49-F238E27FC236}">
              <a16:creationId xmlns:a16="http://schemas.microsoft.com/office/drawing/2014/main" id="{00000000-0008-0000-0F00-000028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6</xdr:row>
      <xdr:rowOff>0</xdr:rowOff>
    </xdr:from>
    <xdr:to>
      <xdr:col>8</xdr:col>
      <xdr:colOff>9525</xdr:colOff>
      <xdr:row>6</xdr:row>
      <xdr:rowOff>0</xdr:rowOff>
    </xdr:to>
    <xdr:sp macro="" textlink="">
      <xdr:nvSpPr>
        <xdr:cNvPr id="144681" name="Line 13">
          <a:extLst>
            <a:ext uri="{FF2B5EF4-FFF2-40B4-BE49-F238E27FC236}">
              <a16:creationId xmlns:a16="http://schemas.microsoft.com/office/drawing/2014/main" id="{00000000-0008-0000-0F00-000029350200}"/>
            </a:ext>
          </a:extLst>
        </xdr:cNvPr>
        <xdr:cNvSpPr>
          <a:spLocks noChangeShapeType="1"/>
        </xdr:cNvSpPr>
      </xdr:nvSpPr>
      <xdr:spPr bwMode="auto">
        <a:xfrm>
          <a:off x="29908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6</xdr:row>
      <xdr:rowOff>0</xdr:rowOff>
    </xdr:from>
    <xdr:to>
      <xdr:col>8</xdr:col>
      <xdr:colOff>314325</xdr:colOff>
      <xdr:row>6</xdr:row>
      <xdr:rowOff>0</xdr:rowOff>
    </xdr:to>
    <xdr:sp macro="" textlink="">
      <xdr:nvSpPr>
        <xdr:cNvPr id="144682" name="Line 14">
          <a:extLst>
            <a:ext uri="{FF2B5EF4-FFF2-40B4-BE49-F238E27FC236}">
              <a16:creationId xmlns:a16="http://schemas.microsoft.com/office/drawing/2014/main" id="{00000000-0008-0000-0F00-00002A350200}"/>
            </a:ext>
          </a:extLst>
        </xdr:cNvPr>
        <xdr:cNvSpPr>
          <a:spLocks noChangeShapeType="1"/>
        </xdr:cNvSpPr>
      </xdr:nvSpPr>
      <xdr:spPr bwMode="auto">
        <a:xfrm>
          <a:off x="32956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6</xdr:row>
      <xdr:rowOff>0</xdr:rowOff>
    </xdr:from>
    <xdr:to>
      <xdr:col>9</xdr:col>
      <xdr:colOff>285750</xdr:colOff>
      <xdr:row>6</xdr:row>
      <xdr:rowOff>0</xdr:rowOff>
    </xdr:to>
    <xdr:sp macro="" textlink="">
      <xdr:nvSpPr>
        <xdr:cNvPr id="144683" name="Line 15">
          <a:extLst>
            <a:ext uri="{FF2B5EF4-FFF2-40B4-BE49-F238E27FC236}">
              <a16:creationId xmlns:a16="http://schemas.microsoft.com/office/drawing/2014/main" id="{00000000-0008-0000-0F00-00002B350200}"/>
            </a:ext>
          </a:extLst>
        </xdr:cNvPr>
        <xdr:cNvSpPr>
          <a:spLocks noChangeShapeType="1"/>
        </xdr:cNvSpPr>
      </xdr:nvSpPr>
      <xdr:spPr bwMode="auto">
        <a:xfrm>
          <a:off x="36195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6</xdr:row>
      <xdr:rowOff>0</xdr:rowOff>
    </xdr:from>
    <xdr:to>
      <xdr:col>9</xdr:col>
      <xdr:colOff>352425</xdr:colOff>
      <xdr:row>6</xdr:row>
      <xdr:rowOff>0</xdr:rowOff>
    </xdr:to>
    <xdr:sp macro="" textlink="">
      <xdr:nvSpPr>
        <xdr:cNvPr id="144684" name="Line 16">
          <a:extLst>
            <a:ext uri="{FF2B5EF4-FFF2-40B4-BE49-F238E27FC236}">
              <a16:creationId xmlns:a16="http://schemas.microsoft.com/office/drawing/2014/main" id="{00000000-0008-0000-0F00-00002C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6</xdr:row>
      <xdr:rowOff>0</xdr:rowOff>
    </xdr:from>
    <xdr:to>
      <xdr:col>9</xdr:col>
      <xdr:colOff>352425</xdr:colOff>
      <xdr:row>6</xdr:row>
      <xdr:rowOff>0</xdr:rowOff>
    </xdr:to>
    <xdr:sp macro="" textlink="">
      <xdr:nvSpPr>
        <xdr:cNvPr id="144685" name="Line 17">
          <a:extLst>
            <a:ext uri="{FF2B5EF4-FFF2-40B4-BE49-F238E27FC236}">
              <a16:creationId xmlns:a16="http://schemas.microsoft.com/office/drawing/2014/main" id="{00000000-0008-0000-0F00-00002D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9" name="Text Box 18">
          <a:extLst>
            <a:ext uri="{FF2B5EF4-FFF2-40B4-BE49-F238E27FC236}">
              <a16:creationId xmlns:a16="http://schemas.microsoft.com/office/drawing/2014/main" id="{00000000-0008-0000-0F00-000013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20" name="Text Box 19">
          <a:extLst>
            <a:ext uri="{FF2B5EF4-FFF2-40B4-BE49-F238E27FC236}">
              <a16:creationId xmlns:a16="http://schemas.microsoft.com/office/drawing/2014/main" id="{00000000-0008-0000-0F00-000014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6</xdr:row>
      <xdr:rowOff>0</xdr:rowOff>
    </xdr:from>
    <xdr:to>
      <xdr:col>10</xdr:col>
      <xdr:colOff>0</xdr:colOff>
      <xdr:row>6</xdr:row>
      <xdr:rowOff>0</xdr:rowOff>
    </xdr:to>
    <xdr:grpSp>
      <xdr:nvGrpSpPr>
        <xdr:cNvPr id="144688" name="Group 20">
          <a:extLst>
            <a:ext uri="{FF2B5EF4-FFF2-40B4-BE49-F238E27FC236}">
              <a16:creationId xmlns:a16="http://schemas.microsoft.com/office/drawing/2014/main" id="{00000000-0008-0000-0F00-000030350200}"/>
            </a:ext>
          </a:extLst>
        </xdr:cNvPr>
        <xdr:cNvGrpSpPr>
          <a:grpSpLocks/>
        </xdr:cNvGrpSpPr>
      </xdr:nvGrpSpPr>
      <xdr:grpSpPr bwMode="auto">
        <a:xfrm>
          <a:off x="3686175" y="2133600"/>
          <a:ext cx="0" cy="0"/>
          <a:chOff x="210" y="627"/>
          <a:chExt cx="194" cy="31"/>
        </a:xfrm>
      </xdr:grpSpPr>
      <xdr:sp macro="" textlink="">
        <xdr:nvSpPr>
          <xdr:cNvPr id="145183" name="Line 21">
            <a:extLst>
              <a:ext uri="{FF2B5EF4-FFF2-40B4-BE49-F238E27FC236}">
                <a16:creationId xmlns:a16="http://schemas.microsoft.com/office/drawing/2014/main" id="{00000000-0008-0000-0F00-00001F37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4" name="Line 22">
            <a:extLst>
              <a:ext uri="{FF2B5EF4-FFF2-40B4-BE49-F238E27FC236}">
                <a16:creationId xmlns:a16="http://schemas.microsoft.com/office/drawing/2014/main" id="{00000000-0008-0000-0F00-00002037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5" name="Line 23">
            <a:extLst>
              <a:ext uri="{FF2B5EF4-FFF2-40B4-BE49-F238E27FC236}">
                <a16:creationId xmlns:a16="http://schemas.microsoft.com/office/drawing/2014/main" id="{00000000-0008-0000-0F00-00002137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6" name="Line 24">
            <a:extLst>
              <a:ext uri="{FF2B5EF4-FFF2-40B4-BE49-F238E27FC236}">
                <a16:creationId xmlns:a16="http://schemas.microsoft.com/office/drawing/2014/main" id="{00000000-0008-0000-0F00-00002237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7" name="Line 25">
            <a:extLst>
              <a:ext uri="{FF2B5EF4-FFF2-40B4-BE49-F238E27FC236}">
                <a16:creationId xmlns:a16="http://schemas.microsoft.com/office/drawing/2014/main" id="{00000000-0008-0000-0F00-00002337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8" name="Line 26">
            <a:extLst>
              <a:ext uri="{FF2B5EF4-FFF2-40B4-BE49-F238E27FC236}">
                <a16:creationId xmlns:a16="http://schemas.microsoft.com/office/drawing/2014/main" id="{00000000-0008-0000-0F00-00002437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9" name="Line 27">
            <a:extLst>
              <a:ext uri="{FF2B5EF4-FFF2-40B4-BE49-F238E27FC236}">
                <a16:creationId xmlns:a16="http://schemas.microsoft.com/office/drawing/2014/main" id="{00000000-0008-0000-0F00-00002537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grpSp>
      <xdr:nvGrpSpPr>
        <xdr:cNvPr id="144689" name="Group 28">
          <a:extLst>
            <a:ext uri="{FF2B5EF4-FFF2-40B4-BE49-F238E27FC236}">
              <a16:creationId xmlns:a16="http://schemas.microsoft.com/office/drawing/2014/main" id="{00000000-0008-0000-0F00-000031350200}"/>
            </a:ext>
          </a:extLst>
        </xdr:cNvPr>
        <xdr:cNvGrpSpPr>
          <a:grpSpLocks/>
        </xdr:cNvGrpSpPr>
      </xdr:nvGrpSpPr>
      <xdr:grpSpPr bwMode="auto">
        <a:xfrm>
          <a:off x="3686175" y="2133600"/>
          <a:ext cx="0" cy="0"/>
          <a:chOff x="210" y="677"/>
          <a:chExt cx="194" cy="31"/>
        </a:xfrm>
      </xdr:grpSpPr>
      <xdr:sp macro="" textlink="">
        <xdr:nvSpPr>
          <xdr:cNvPr id="145176" name="Line 29">
            <a:extLst>
              <a:ext uri="{FF2B5EF4-FFF2-40B4-BE49-F238E27FC236}">
                <a16:creationId xmlns:a16="http://schemas.microsoft.com/office/drawing/2014/main" id="{00000000-0008-0000-0F00-00001837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7" name="Line 30">
            <a:extLst>
              <a:ext uri="{FF2B5EF4-FFF2-40B4-BE49-F238E27FC236}">
                <a16:creationId xmlns:a16="http://schemas.microsoft.com/office/drawing/2014/main" id="{00000000-0008-0000-0F00-00001937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8" name="Line 31">
            <a:extLst>
              <a:ext uri="{FF2B5EF4-FFF2-40B4-BE49-F238E27FC236}">
                <a16:creationId xmlns:a16="http://schemas.microsoft.com/office/drawing/2014/main" id="{00000000-0008-0000-0F00-00001A37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9" name="Line 32">
            <a:extLst>
              <a:ext uri="{FF2B5EF4-FFF2-40B4-BE49-F238E27FC236}">
                <a16:creationId xmlns:a16="http://schemas.microsoft.com/office/drawing/2014/main" id="{00000000-0008-0000-0F00-00001B37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0" name="Line 33">
            <a:extLst>
              <a:ext uri="{FF2B5EF4-FFF2-40B4-BE49-F238E27FC236}">
                <a16:creationId xmlns:a16="http://schemas.microsoft.com/office/drawing/2014/main" id="{00000000-0008-0000-0F00-00001C37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1" name="Line 34">
            <a:extLst>
              <a:ext uri="{FF2B5EF4-FFF2-40B4-BE49-F238E27FC236}">
                <a16:creationId xmlns:a16="http://schemas.microsoft.com/office/drawing/2014/main" id="{00000000-0008-0000-0F00-00001D37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82" name="Line 35">
            <a:extLst>
              <a:ext uri="{FF2B5EF4-FFF2-40B4-BE49-F238E27FC236}">
                <a16:creationId xmlns:a16="http://schemas.microsoft.com/office/drawing/2014/main" id="{00000000-0008-0000-0F00-00001E37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sp macro="" textlink="">
      <xdr:nvSpPr>
        <xdr:cNvPr id="37" name="Text Box 36">
          <a:extLst>
            <a:ext uri="{FF2B5EF4-FFF2-40B4-BE49-F238E27FC236}">
              <a16:creationId xmlns:a16="http://schemas.microsoft.com/office/drawing/2014/main" id="{00000000-0008-0000-0F00-000025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38" name="Text Box 37">
          <a:extLst>
            <a:ext uri="{FF2B5EF4-FFF2-40B4-BE49-F238E27FC236}">
              <a16:creationId xmlns:a16="http://schemas.microsoft.com/office/drawing/2014/main" id="{00000000-0008-0000-0F00-000026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6</xdr:row>
      <xdr:rowOff>0</xdr:rowOff>
    </xdr:from>
    <xdr:to>
      <xdr:col>7</xdr:col>
      <xdr:colOff>0</xdr:colOff>
      <xdr:row>6</xdr:row>
      <xdr:rowOff>0</xdr:rowOff>
    </xdr:to>
    <xdr:grpSp>
      <xdr:nvGrpSpPr>
        <xdr:cNvPr id="144692" name="Group 38">
          <a:extLst>
            <a:ext uri="{FF2B5EF4-FFF2-40B4-BE49-F238E27FC236}">
              <a16:creationId xmlns:a16="http://schemas.microsoft.com/office/drawing/2014/main" id="{00000000-0008-0000-0F00-000034350200}"/>
            </a:ext>
          </a:extLst>
        </xdr:cNvPr>
        <xdr:cNvGrpSpPr>
          <a:grpSpLocks/>
        </xdr:cNvGrpSpPr>
      </xdr:nvGrpSpPr>
      <xdr:grpSpPr bwMode="auto">
        <a:xfrm>
          <a:off x="676275" y="2133600"/>
          <a:ext cx="1952625" cy="0"/>
          <a:chOff x="210" y="755"/>
          <a:chExt cx="252" cy="31"/>
        </a:xfrm>
      </xdr:grpSpPr>
      <xdr:sp macro="" textlink="">
        <xdr:nvSpPr>
          <xdr:cNvPr id="145167" name="Line 39">
            <a:extLst>
              <a:ext uri="{FF2B5EF4-FFF2-40B4-BE49-F238E27FC236}">
                <a16:creationId xmlns:a16="http://schemas.microsoft.com/office/drawing/2014/main" id="{00000000-0008-0000-0F00-00000F37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8" name="Line 40">
            <a:extLst>
              <a:ext uri="{FF2B5EF4-FFF2-40B4-BE49-F238E27FC236}">
                <a16:creationId xmlns:a16="http://schemas.microsoft.com/office/drawing/2014/main" id="{00000000-0008-0000-0F00-00001037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9" name="Line 41">
            <a:extLst>
              <a:ext uri="{FF2B5EF4-FFF2-40B4-BE49-F238E27FC236}">
                <a16:creationId xmlns:a16="http://schemas.microsoft.com/office/drawing/2014/main" id="{00000000-0008-0000-0F00-00001137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0" name="Line 42">
            <a:extLst>
              <a:ext uri="{FF2B5EF4-FFF2-40B4-BE49-F238E27FC236}">
                <a16:creationId xmlns:a16="http://schemas.microsoft.com/office/drawing/2014/main" id="{00000000-0008-0000-0F00-00001237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1" name="Line 43">
            <a:extLst>
              <a:ext uri="{FF2B5EF4-FFF2-40B4-BE49-F238E27FC236}">
                <a16:creationId xmlns:a16="http://schemas.microsoft.com/office/drawing/2014/main" id="{00000000-0008-0000-0F00-00001337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2" name="Line 44">
            <a:extLst>
              <a:ext uri="{FF2B5EF4-FFF2-40B4-BE49-F238E27FC236}">
                <a16:creationId xmlns:a16="http://schemas.microsoft.com/office/drawing/2014/main" id="{00000000-0008-0000-0F00-00001437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3" name="Line 45">
            <a:extLst>
              <a:ext uri="{FF2B5EF4-FFF2-40B4-BE49-F238E27FC236}">
                <a16:creationId xmlns:a16="http://schemas.microsoft.com/office/drawing/2014/main" id="{00000000-0008-0000-0F00-00001537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4" name="Line 46">
            <a:extLst>
              <a:ext uri="{FF2B5EF4-FFF2-40B4-BE49-F238E27FC236}">
                <a16:creationId xmlns:a16="http://schemas.microsoft.com/office/drawing/2014/main" id="{00000000-0008-0000-0F00-00001637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75" name="Line 47">
            <a:extLst>
              <a:ext uri="{FF2B5EF4-FFF2-40B4-BE49-F238E27FC236}">
                <a16:creationId xmlns:a16="http://schemas.microsoft.com/office/drawing/2014/main" id="{00000000-0008-0000-0F00-00001737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6</xdr:row>
      <xdr:rowOff>0</xdr:rowOff>
    </xdr:from>
    <xdr:to>
      <xdr:col>3</xdr:col>
      <xdr:colOff>0</xdr:colOff>
      <xdr:row>6</xdr:row>
      <xdr:rowOff>0</xdr:rowOff>
    </xdr:to>
    <xdr:sp macro="" textlink="">
      <xdr:nvSpPr>
        <xdr:cNvPr id="49" name="Text Box 48">
          <a:extLst>
            <a:ext uri="{FF2B5EF4-FFF2-40B4-BE49-F238E27FC236}">
              <a16:creationId xmlns:a16="http://schemas.microsoft.com/office/drawing/2014/main" id="{00000000-0008-0000-0F00-000031000000}"/>
            </a:ext>
          </a:extLst>
        </xdr:cNvPr>
        <xdr:cNvSpPr txBox="1">
          <a:spLocks noChangeArrowheads="1"/>
        </xdr:cNvSpPr>
      </xdr:nvSpPr>
      <xdr:spPr bwMode="auto">
        <a:xfrm>
          <a:off x="1381125" y="7620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6</xdr:row>
      <xdr:rowOff>0</xdr:rowOff>
    </xdr:from>
    <xdr:to>
      <xdr:col>5</xdr:col>
      <xdr:colOff>0</xdr:colOff>
      <xdr:row>6</xdr:row>
      <xdr:rowOff>0</xdr:rowOff>
    </xdr:to>
    <xdr:sp macro="" textlink="">
      <xdr:nvSpPr>
        <xdr:cNvPr id="50" name="Text Box 49">
          <a:extLst>
            <a:ext uri="{FF2B5EF4-FFF2-40B4-BE49-F238E27FC236}">
              <a16:creationId xmlns:a16="http://schemas.microsoft.com/office/drawing/2014/main" id="{00000000-0008-0000-0F00-000032000000}"/>
            </a:ext>
          </a:extLst>
        </xdr:cNvPr>
        <xdr:cNvSpPr txBox="1">
          <a:spLocks noChangeArrowheads="1"/>
        </xdr:cNvSpPr>
      </xdr:nvSpPr>
      <xdr:spPr bwMode="auto">
        <a:xfrm>
          <a:off x="27813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6</xdr:row>
      <xdr:rowOff>0</xdr:rowOff>
    </xdr:from>
    <xdr:to>
      <xdr:col>6</xdr:col>
      <xdr:colOff>0</xdr:colOff>
      <xdr:row>6</xdr:row>
      <xdr:rowOff>0</xdr:rowOff>
    </xdr:to>
    <xdr:grpSp>
      <xdr:nvGrpSpPr>
        <xdr:cNvPr id="144695" name="Group 50">
          <a:extLst>
            <a:ext uri="{FF2B5EF4-FFF2-40B4-BE49-F238E27FC236}">
              <a16:creationId xmlns:a16="http://schemas.microsoft.com/office/drawing/2014/main" id="{00000000-0008-0000-0F00-000037350200}"/>
            </a:ext>
          </a:extLst>
        </xdr:cNvPr>
        <xdr:cNvGrpSpPr>
          <a:grpSpLocks/>
        </xdr:cNvGrpSpPr>
      </xdr:nvGrpSpPr>
      <xdr:grpSpPr bwMode="auto">
        <a:xfrm>
          <a:off x="695325" y="2133600"/>
          <a:ext cx="1581150" cy="0"/>
          <a:chOff x="210" y="627"/>
          <a:chExt cx="194" cy="31"/>
        </a:xfrm>
      </xdr:grpSpPr>
      <xdr:sp macro="" textlink="">
        <xdr:nvSpPr>
          <xdr:cNvPr id="145160" name="Line 51">
            <a:extLst>
              <a:ext uri="{FF2B5EF4-FFF2-40B4-BE49-F238E27FC236}">
                <a16:creationId xmlns:a16="http://schemas.microsoft.com/office/drawing/2014/main" id="{00000000-0008-0000-0F00-00000837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1" name="Line 52">
            <a:extLst>
              <a:ext uri="{FF2B5EF4-FFF2-40B4-BE49-F238E27FC236}">
                <a16:creationId xmlns:a16="http://schemas.microsoft.com/office/drawing/2014/main" id="{00000000-0008-0000-0F00-00000937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2" name="Line 53">
            <a:extLst>
              <a:ext uri="{FF2B5EF4-FFF2-40B4-BE49-F238E27FC236}">
                <a16:creationId xmlns:a16="http://schemas.microsoft.com/office/drawing/2014/main" id="{00000000-0008-0000-0F00-00000A37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3" name="Line 54">
            <a:extLst>
              <a:ext uri="{FF2B5EF4-FFF2-40B4-BE49-F238E27FC236}">
                <a16:creationId xmlns:a16="http://schemas.microsoft.com/office/drawing/2014/main" id="{00000000-0008-0000-0F00-00000B37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4" name="Line 55">
            <a:extLst>
              <a:ext uri="{FF2B5EF4-FFF2-40B4-BE49-F238E27FC236}">
                <a16:creationId xmlns:a16="http://schemas.microsoft.com/office/drawing/2014/main" id="{00000000-0008-0000-0F00-00000C37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5" name="Line 56">
            <a:extLst>
              <a:ext uri="{FF2B5EF4-FFF2-40B4-BE49-F238E27FC236}">
                <a16:creationId xmlns:a16="http://schemas.microsoft.com/office/drawing/2014/main" id="{00000000-0008-0000-0F00-00000D37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66" name="Line 57">
            <a:extLst>
              <a:ext uri="{FF2B5EF4-FFF2-40B4-BE49-F238E27FC236}">
                <a16:creationId xmlns:a16="http://schemas.microsoft.com/office/drawing/2014/main" id="{00000000-0008-0000-0F00-00000E37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6</xdr:row>
      <xdr:rowOff>0</xdr:rowOff>
    </xdr:from>
    <xdr:to>
      <xdr:col>6</xdr:col>
      <xdr:colOff>0</xdr:colOff>
      <xdr:row>6</xdr:row>
      <xdr:rowOff>0</xdr:rowOff>
    </xdr:to>
    <xdr:grpSp>
      <xdr:nvGrpSpPr>
        <xdr:cNvPr id="144696" name="Group 58">
          <a:extLst>
            <a:ext uri="{FF2B5EF4-FFF2-40B4-BE49-F238E27FC236}">
              <a16:creationId xmlns:a16="http://schemas.microsoft.com/office/drawing/2014/main" id="{00000000-0008-0000-0F00-000038350200}"/>
            </a:ext>
          </a:extLst>
        </xdr:cNvPr>
        <xdr:cNvGrpSpPr>
          <a:grpSpLocks/>
        </xdr:cNvGrpSpPr>
      </xdr:nvGrpSpPr>
      <xdr:grpSpPr bwMode="auto">
        <a:xfrm>
          <a:off x="695325" y="2133600"/>
          <a:ext cx="1581150" cy="0"/>
          <a:chOff x="210" y="677"/>
          <a:chExt cx="194" cy="31"/>
        </a:xfrm>
      </xdr:grpSpPr>
      <xdr:sp macro="" textlink="">
        <xdr:nvSpPr>
          <xdr:cNvPr id="145153" name="Line 59">
            <a:extLst>
              <a:ext uri="{FF2B5EF4-FFF2-40B4-BE49-F238E27FC236}">
                <a16:creationId xmlns:a16="http://schemas.microsoft.com/office/drawing/2014/main" id="{00000000-0008-0000-0F00-00000137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4" name="Line 60">
            <a:extLst>
              <a:ext uri="{FF2B5EF4-FFF2-40B4-BE49-F238E27FC236}">
                <a16:creationId xmlns:a16="http://schemas.microsoft.com/office/drawing/2014/main" id="{00000000-0008-0000-0F00-00000237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5" name="Line 61">
            <a:extLst>
              <a:ext uri="{FF2B5EF4-FFF2-40B4-BE49-F238E27FC236}">
                <a16:creationId xmlns:a16="http://schemas.microsoft.com/office/drawing/2014/main" id="{00000000-0008-0000-0F00-00000337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6" name="Line 62">
            <a:extLst>
              <a:ext uri="{FF2B5EF4-FFF2-40B4-BE49-F238E27FC236}">
                <a16:creationId xmlns:a16="http://schemas.microsoft.com/office/drawing/2014/main" id="{00000000-0008-0000-0F00-00000437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7" name="Line 63">
            <a:extLst>
              <a:ext uri="{FF2B5EF4-FFF2-40B4-BE49-F238E27FC236}">
                <a16:creationId xmlns:a16="http://schemas.microsoft.com/office/drawing/2014/main" id="{00000000-0008-0000-0F00-00000537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8" name="Line 64">
            <a:extLst>
              <a:ext uri="{FF2B5EF4-FFF2-40B4-BE49-F238E27FC236}">
                <a16:creationId xmlns:a16="http://schemas.microsoft.com/office/drawing/2014/main" id="{00000000-0008-0000-0F00-00000637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9" name="Line 65">
            <a:extLst>
              <a:ext uri="{FF2B5EF4-FFF2-40B4-BE49-F238E27FC236}">
                <a16:creationId xmlns:a16="http://schemas.microsoft.com/office/drawing/2014/main" id="{00000000-0008-0000-0F00-00000737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6</xdr:row>
      <xdr:rowOff>0</xdr:rowOff>
    </xdr:from>
    <xdr:to>
      <xdr:col>6</xdr:col>
      <xdr:colOff>247650</xdr:colOff>
      <xdr:row>6</xdr:row>
      <xdr:rowOff>0</xdr:rowOff>
    </xdr:to>
    <xdr:sp macro="" textlink="">
      <xdr:nvSpPr>
        <xdr:cNvPr id="67" name="Text Box 66">
          <a:extLst>
            <a:ext uri="{FF2B5EF4-FFF2-40B4-BE49-F238E27FC236}">
              <a16:creationId xmlns:a16="http://schemas.microsoft.com/office/drawing/2014/main" id="{00000000-0008-0000-0F00-000043000000}"/>
            </a:ext>
          </a:extLst>
        </xdr:cNvPr>
        <xdr:cNvSpPr txBox="1">
          <a:spLocks noChangeArrowheads="1"/>
        </xdr:cNvSpPr>
      </xdr:nvSpPr>
      <xdr:spPr bwMode="auto">
        <a:xfrm>
          <a:off x="3286125" y="7620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6</xdr:row>
      <xdr:rowOff>0</xdr:rowOff>
    </xdr:from>
    <xdr:to>
      <xdr:col>7</xdr:col>
      <xdr:colOff>76200</xdr:colOff>
      <xdr:row>6</xdr:row>
      <xdr:rowOff>0</xdr:rowOff>
    </xdr:to>
    <xdr:sp macro="" textlink="">
      <xdr:nvSpPr>
        <xdr:cNvPr id="68" name="Text Box 67">
          <a:extLst>
            <a:ext uri="{FF2B5EF4-FFF2-40B4-BE49-F238E27FC236}">
              <a16:creationId xmlns:a16="http://schemas.microsoft.com/office/drawing/2014/main" id="{00000000-0008-0000-0F00-000044000000}"/>
            </a:ext>
          </a:extLst>
        </xdr:cNvPr>
        <xdr:cNvSpPr txBox="1">
          <a:spLocks noChangeArrowheads="1"/>
        </xdr:cNvSpPr>
      </xdr:nvSpPr>
      <xdr:spPr bwMode="auto">
        <a:xfrm>
          <a:off x="3695700" y="7620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6</xdr:row>
      <xdr:rowOff>0</xdr:rowOff>
    </xdr:from>
    <xdr:to>
      <xdr:col>7</xdr:col>
      <xdr:colOff>47625</xdr:colOff>
      <xdr:row>6</xdr:row>
      <xdr:rowOff>0</xdr:rowOff>
    </xdr:to>
    <xdr:sp macro="" textlink="">
      <xdr:nvSpPr>
        <xdr:cNvPr id="69" name="Text Box 68">
          <a:extLst>
            <a:ext uri="{FF2B5EF4-FFF2-40B4-BE49-F238E27FC236}">
              <a16:creationId xmlns:a16="http://schemas.microsoft.com/office/drawing/2014/main" id="{00000000-0008-0000-0F00-000045000000}"/>
            </a:ext>
          </a:extLst>
        </xdr:cNvPr>
        <xdr:cNvSpPr txBox="1">
          <a:spLocks noChangeArrowheads="1"/>
        </xdr:cNvSpPr>
      </xdr:nvSpPr>
      <xdr:spPr bwMode="auto">
        <a:xfrm>
          <a:off x="3733800" y="7620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6</xdr:row>
      <xdr:rowOff>0</xdr:rowOff>
    </xdr:from>
    <xdr:to>
      <xdr:col>7</xdr:col>
      <xdr:colOff>114300</xdr:colOff>
      <xdr:row>6</xdr:row>
      <xdr:rowOff>0</xdr:rowOff>
    </xdr:to>
    <xdr:sp macro="" textlink="">
      <xdr:nvSpPr>
        <xdr:cNvPr id="144700" name="Line 69">
          <a:extLst>
            <a:ext uri="{FF2B5EF4-FFF2-40B4-BE49-F238E27FC236}">
              <a16:creationId xmlns:a16="http://schemas.microsoft.com/office/drawing/2014/main" id="{00000000-0008-0000-0F00-00003C350200}"/>
            </a:ext>
          </a:extLst>
        </xdr:cNvPr>
        <xdr:cNvSpPr>
          <a:spLocks noChangeShapeType="1"/>
        </xdr:cNvSpPr>
      </xdr:nvSpPr>
      <xdr:spPr bwMode="auto">
        <a:xfrm>
          <a:off x="27432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6</xdr:row>
      <xdr:rowOff>0</xdr:rowOff>
    </xdr:from>
    <xdr:to>
      <xdr:col>7</xdr:col>
      <xdr:colOff>352425</xdr:colOff>
      <xdr:row>6</xdr:row>
      <xdr:rowOff>0</xdr:rowOff>
    </xdr:to>
    <xdr:sp macro="" textlink="">
      <xdr:nvSpPr>
        <xdr:cNvPr id="144701" name="Line 70">
          <a:extLst>
            <a:ext uri="{FF2B5EF4-FFF2-40B4-BE49-F238E27FC236}">
              <a16:creationId xmlns:a16="http://schemas.microsoft.com/office/drawing/2014/main" id="{00000000-0008-0000-0F00-00003D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6</xdr:row>
      <xdr:rowOff>0</xdr:rowOff>
    </xdr:from>
    <xdr:to>
      <xdr:col>7</xdr:col>
      <xdr:colOff>352425</xdr:colOff>
      <xdr:row>6</xdr:row>
      <xdr:rowOff>0</xdr:rowOff>
    </xdr:to>
    <xdr:sp macro="" textlink="">
      <xdr:nvSpPr>
        <xdr:cNvPr id="144702" name="Line 71">
          <a:extLst>
            <a:ext uri="{FF2B5EF4-FFF2-40B4-BE49-F238E27FC236}">
              <a16:creationId xmlns:a16="http://schemas.microsoft.com/office/drawing/2014/main" id="{00000000-0008-0000-0F00-00003E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6</xdr:row>
      <xdr:rowOff>0</xdr:rowOff>
    </xdr:from>
    <xdr:to>
      <xdr:col>6</xdr:col>
      <xdr:colOff>352425</xdr:colOff>
      <xdr:row>6</xdr:row>
      <xdr:rowOff>0</xdr:rowOff>
    </xdr:to>
    <xdr:sp macro="" textlink="">
      <xdr:nvSpPr>
        <xdr:cNvPr id="144703" name="Line 72">
          <a:extLst>
            <a:ext uri="{FF2B5EF4-FFF2-40B4-BE49-F238E27FC236}">
              <a16:creationId xmlns:a16="http://schemas.microsoft.com/office/drawing/2014/main" id="{00000000-0008-0000-0F00-00003F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6</xdr:row>
      <xdr:rowOff>0</xdr:rowOff>
    </xdr:from>
    <xdr:to>
      <xdr:col>8</xdr:col>
      <xdr:colOff>228600</xdr:colOff>
      <xdr:row>6</xdr:row>
      <xdr:rowOff>0</xdr:rowOff>
    </xdr:to>
    <xdr:sp macro="" textlink="">
      <xdr:nvSpPr>
        <xdr:cNvPr id="144704" name="Line 73">
          <a:extLst>
            <a:ext uri="{FF2B5EF4-FFF2-40B4-BE49-F238E27FC236}">
              <a16:creationId xmlns:a16="http://schemas.microsoft.com/office/drawing/2014/main" id="{00000000-0008-0000-0F00-000040350200}"/>
            </a:ext>
          </a:extLst>
        </xdr:cNvPr>
        <xdr:cNvSpPr>
          <a:spLocks noChangeShapeType="1"/>
        </xdr:cNvSpPr>
      </xdr:nvSpPr>
      <xdr:spPr bwMode="auto">
        <a:xfrm>
          <a:off x="32099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6</xdr:row>
      <xdr:rowOff>0</xdr:rowOff>
    </xdr:from>
    <xdr:to>
      <xdr:col>9</xdr:col>
      <xdr:colOff>180975</xdr:colOff>
      <xdr:row>6</xdr:row>
      <xdr:rowOff>0</xdr:rowOff>
    </xdr:to>
    <xdr:sp macro="" textlink="">
      <xdr:nvSpPr>
        <xdr:cNvPr id="144705" name="Line 74">
          <a:extLst>
            <a:ext uri="{FF2B5EF4-FFF2-40B4-BE49-F238E27FC236}">
              <a16:creationId xmlns:a16="http://schemas.microsoft.com/office/drawing/2014/main" id="{00000000-0008-0000-0F00-000041350200}"/>
            </a:ext>
          </a:extLst>
        </xdr:cNvPr>
        <xdr:cNvSpPr>
          <a:spLocks noChangeShapeType="1"/>
        </xdr:cNvSpPr>
      </xdr:nvSpPr>
      <xdr:spPr bwMode="auto">
        <a:xfrm>
          <a:off x="3514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6</xdr:row>
      <xdr:rowOff>0</xdr:rowOff>
    </xdr:from>
    <xdr:to>
      <xdr:col>9</xdr:col>
      <xdr:colOff>352425</xdr:colOff>
      <xdr:row>6</xdr:row>
      <xdr:rowOff>0</xdr:rowOff>
    </xdr:to>
    <xdr:sp macro="" textlink="">
      <xdr:nvSpPr>
        <xdr:cNvPr id="144706" name="Line 75">
          <a:extLst>
            <a:ext uri="{FF2B5EF4-FFF2-40B4-BE49-F238E27FC236}">
              <a16:creationId xmlns:a16="http://schemas.microsoft.com/office/drawing/2014/main" id="{00000000-0008-0000-0F00-000042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6</xdr:row>
      <xdr:rowOff>0</xdr:rowOff>
    </xdr:from>
    <xdr:to>
      <xdr:col>9</xdr:col>
      <xdr:colOff>352425</xdr:colOff>
      <xdr:row>6</xdr:row>
      <xdr:rowOff>0</xdr:rowOff>
    </xdr:to>
    <xdr:sp macro="" textlink="">
      <xdr:nvSpPr>
        <xdr:cNvPr id="144707" name="Line 76">
          <a:extLst>
            <a:ext uri="{FF2B5EF4-FFF2-40B4-BE49-F238E27FC236}">
              <a16:creationId xmlns:a16="http://schemas.microsoft.com/office/drawing/2014/main" id="{00000000-0008-0000-0F00-000043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6</xdr:row>
      <xdr:rowOff>0</xdr:rowOff>
    </xdr:from>
    <xdr:to>
      <xdr:col>9</xdr:col>
      <xdr:colOff>352425</xdr:colOff>
      <xdr:row>6</xdr:row>
      <xdr:rowOff>0</xdr:rowOff>
    </xdr:to>
    <xdr:sp macro="" textlink="">
      <xdr:nvSpPr>
        <xdr:cNvPr id="144708" name="Line 77">
          <a:extLst>
            <a:ext uri="{FF2B5EF4-FFF2-40B4-BE49-F238E27FC236}">
              <a16:creationId xmlns:a16="http://schemas.microsoft.com/office/drawing/2014/main" id="{00000000-0008-0000-0F00-000044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44709" name="テキスト15">
          <a:extLst>
            <a:ext uri="{FF2B5EF4-FFF2-40B4-BE49-F238E27FC236}">
              <a16:creationId xmlns:a16="http://schemas.microsoft.com/office/drawing/2014/main" id="{00000000-0008-0000-0F00-000045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6</xdr:row>
      <xdr:rowOff>0</xdr:rowOff>
    </xdr:from>
    <xdr:to>
      <xdr:col>6</xdr:col>
      <xdr:colOff>333375</xdr:colOff>
      <xdr:row>6</xdr:row>
      <xdr:rowOff>0</xdr:rowOff>
    </xdr:to>
    <xdr:sp macro="" textlink="">
      <xdr:nvSpPr>
        <xdr:cNvPr id="144710" name="テキスト16">
          <a:extLst>
            <a:ext uri="{FF2B5EF4-FFF2-40B4-BE49-F238E27FC236}">
              <a16:creationId xmlns:a16="http://schemas.microsoft.com/office/drawing/2014/main" id="{00000000-0008-0000-0F00-000046350200}"/>
            </a:ext>
          </a:extLst>
        </xdr:cNvPr>
        <xdr:cNvSpPr txBox="1">
          <a:spLocks noChangeArrowheads="1"/>
        </xdr:cNvSpPr>
      </xdr:nvSpPr>
      <xdr:spPr bwMode="auto">
        <a:xfrm>
          <a:off x="2362200" y="21336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6</xdr:row>
      <xdr:rowOff>0</xdr:rowOff>
    </xdr:from>
    <xdr:to>
      <xdr:col>9</xdr:col>
      <xdr:colOff>352425</xdr:colOff>
      <xdr:row>6</xdr:row>
      <xdr:rowOff>0</xdr:rowOff>
    </xdr:to>
    <xdr:sp macro="" textlink="">
      <xdr:nvSpPr>
        <xdr:cNvPr id="144711" name="テキスト17">
          <a:extLst>
            <a:ext uri="{FF2B5EF4-FFF2-40B4-BE49-F238E27FC236}">
              <a16:creationId xmlns:a16="http://schemas.microsoft.com/office/drawing/2014/main" id="{00000000-0008-0000-0F00-000047350200}"/>
            </a:ext>
          </a:extLst>
        </xdr:cNvPr>
        <xdr:cNvSpPr txBox="1">
          <a:spLocks noChangeArrowheads="1"/>
        </xdr:cNvSpPr>
      </xdr:nvSpPr>
      <xdr:spPr bwMode="auto">
        <a:xfrm>
          <a:off x="3676650" y="2133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6</xdr:row>
      <xdr:rowOff>0</xdr:rowOff>
    </xdr:from>
    <xdr:to>
      <xdr:col>8</xdr:col>
      <xdr:colOff>247650</xdr:colOff>
      <xdr:row>6</xdr:row>
      <xdr:rowOff>0</xdr:rowOff>
    </xdr:to>
    <xdr:sp macro="" textlink="">
      <xdr:nvSpPr>
        <xdr:cNvPr id="144712" name="テキスト19">
          <a:extLst>
            <a:ext uri="{FF2B5EF4-FFF2-40B4-BE49-F238E27FC236}">
              <a16:creationId xmlns:a16="http://schemas.microsoft.com/office/drawing/2014/main" id="{00000000-0008-0000-0F00-000048350200}"/>
            </a:ext>
          </a:extLst>
        </xdr:cNvPr>
        <xdr:cNvSpPr txBox="1">
          <a:spLocks noChangeArrowheads="1"/>
        </xdr:cNvSpPr>
      </xdr:nvSpPr>
      <xdr:spPr bwMode="auto">
        <a:xfrm>
          <a:off x="3019425" y="21336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44713" name="Text Box 82">
          <a:extLst>
            <a:ext uri="{FF2B5EF4-FFF2-40B4-BE49-F238E27FC236}">
              <a16:creationId xmlns:a16="http://schemas.microsoft.com/office/drawing/2014/main" id="{00000000-0008-0000-0F00-000049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6</xdr:row>
      <xdr:rowOff>0</xdr:rowOff>
    </xdr:from>
    <xdr:to>
      <xdr:col>6</xdr:col>
      <xdr:colOff>114300</xdr:colOff>
      <xdr:row>6</xdr:row>
      <xdr:rowOff>0</xdr:rowOff>
    </xdr:to>
    <xdr:sp macro="" textlink="">
      <xdr:nvSpPr>
        <xdr:cNvPr id="144714" name="Line 83">
          <a:extLst>
            <a:ext uri="{FF2B5EF4-FFF2-40B4-BE49-F238E27FC236}">
              <a16:creationId xmlns:a16="http://schemas.microsoft.com/office/drawing/2014/main" id="{00000000-0008-0000-0F00-00004A350200}"/>
            </a:ext>
          </a:extLst>
        </xdr:cNvPr>
        <xdr:cNvSpPr>
          <a:spLocks noChangeShapeType="1"/>
        </xdr:cNvSpPr>
      </xdr:nvSpPr>
      <xdr:spPr bwMode="auto">
        <a:xfrm>
          <a:off x="23907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6</xdr:row>
      <xdr:rowOff>0</xdr:rowOff>
    </xdr:from>
    <xdr:to>
      <xdr:col>6</xdr:col>
      <xdr:colOff>352425</xdr:colOff>
      <xdr:row>6</xdr:row>
      <xdr:rowOff>0</xdr:rowOff>
    </xdr:to>
    <xdr:sp macro="" textlink="">
      <xdr:nvSpPr>
        <xdr:cNvPr id="144715" name="Line 84">
          <a:extLst>
            <a:ext uri="{FF2B5EF4-FFF2-40B4-BE49-F238E27FC236}">
              <a16:creationId xmlns:a16="http://schemas.microsoft.com/office/drawing/2014/main" id="{00000000-0008-0000-0F00-00004B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6</xdr:row>
      <xdr:rowOff>0</xdr:rowOff>
    </xdr:from>
    <xdr:to>
      <xdr:col>7</xdr:col>
      <xdr:colOff>123825</xdr:colOff>
      <xdr:row>6</xdr:row>
      <xdr:rowOff>0</xdr:rowOff>
    </xdr:to>
    <xdr:sp macro="" textlink="">
      <xdr:nvSpPr>
        <xdr:cNvPr id="144716" name="Line 85">
          <a:extLst>
            <a:ext uri="{FF2B5EF4-FFF2-40B4-BE49-F238E27FC236}">
              <a16:creationId xmlns:a16="http://schemas.microsoft.com/office/drawing/2014/main" id="{00000000-0008-0000-0F00-00004C350200}"/>
            </a:ext>
          </a:extLst>
        </xdr:cNvPr>
        <xdr:cNvSpPr>
          <a:spLocks noChangeShapeType="1"/>
        </xdr:cNvSpPr>
      </xdr:nvSpPr>
      <xdr:spPr bwMode="auto">
        <a:xfrm>
          <a:off x="2752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6</xdr:row>
      <xdr:rowOff>0</xdr:rowOff>
    </xdr:from>
    <xdr:to>
      <xdr:col>7</xdr:col>
      <xdr:colOff>352425</xdr:colOff>
      <xdr:row>6</xdr:row>
      <xdr:rowOff>0</xdr:rowOff>
    </xdr:to>
    <xdr:sp macro="" textlink="">
      <xdr:nvSpPr>
        <xdr:cNvPr id="144717" name="Line 86">
          <a:extLst>
            <a:ext uri="{FF2B5EF4-FFF2-40B4-BE49-F238E27FC236}">
              <a16:creationId xmlns:a16="http://schemas.microsoft.com/office/drawing/2014/main" id="{00000000-0008-0000-0F00-00004D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6</xdr:row>
      <xdr:rowOff>0</xdr:rowOff>
    </xdr:from>
    <xdr:to>
      <xdr:col>8</xdr:col>
      <xdr:colOff>9525</xdr:colOff>
      <xdr:row>6</xdr:row>
      <xdr:rowOff>0</xdr:rowOff>
    </xdr:to>
    <xdr:sp macro="" textlink="">
      <xdr:nvSpPr>
        <xdr:cNvPr id="144718" name="Line 87">
          <a:extLst>
            <a:ext uri="{FF2B5EF4-FFF2-40B4-BE49-F238E27FC236}">
              <a16:creationId xmlns:a16="http://schemas.microsoft.com/office/drawing/2014/main" id="{00000000-0008-0000-0F00-00004E350200}"/>
            </a:ext>
          </a:extLst>
        </xdr:cNvPr>
        <xdr:cNvSpPr>
          <a:spLocks noChangeShapeType="1"/>
        </xdr:cNvSpPr>
      </xdr:nvSpPr>
      <xdr:spPr bwMode="auto">
        <a:xfrm>
          <a:off x="29908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6</xdr:row>
      <xdr:rowOff>0</xdr:rowOff>
    </xdr:from>
    <xdr:to>
      <xdr:col>8</xdr:col>
      <xdr:colOff>314325</xdr:colOff>
      <xdr:row>6</xdr:row>
      <xdr:rowOff>0</xdr:rowOff>
    </xdr:to>
    <xdr:sp macro="" textlink="">
      <xdr:nvSpPr>
        <xdr:cNvPr id="144719" name="Line 88">
          <a:extLst>
            <a:ext uri="{FF2B5EF4-FFF2-40B4-BE49-F238E27FC236}">
              <a16:creationId xmlns:a16="http://schemas.microsoft.com/office/drawing/2014/main" id="{00000000-0008-0000-0F00-00004F350200}"/>
            </a:ext>
          </a:extLst>
        </xdr:cNvPr>
        <xdr:cNvSpPr>
          <a:spLocks noChangeShapeType="1"/>
        </xdr:cNvSpPr>
      </xdr:nvSpPr>
      <xdr:spPr bwMode="auto">
        <a:xfrm>
          <a:off x="32956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6</xdr:row>
      <xdr:rowOff>0</xdr:rowOff>
    </xdr:from>
    <xdr:to>
      <xdr:col>9</xdr:col>
      <xdr:colOff>285750</xdr:colOff>
      <xdr:row>6</xdr:row>
      <xdr:rowOff>0</xdr:rowOff>
    </xdr:to>
    <xdr:sp macro="" textlink="">
      <xdr:nvSpPr>
        <xdr:cNvPr id="144720" name="Line 89">
          <a:extLst>
            <a:ext uri="{FF2B5EF4-FFF2-40B4-BE49-F238E27FC236}">
              <a16:creationId xmlns:a16="http://schemas.microsoft.com/office/drawing/2014/main" id="{00000000-0008-0000-0F00-000050350200}"/>
            </a:ext>
          </a:extLst>
        </xdr:cNvPr>
        <xdr:cNvSpPr>
          <a:spLocks noChangeShapeType="1"/>
        </xdr:cNvSpPr>
      </xdr:nvSpPr>
      <xdr:spPr bwMode="auto">
        <a:xfrm>
          <a:off x="36195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6</xdr:row>
      <xdr:rowOff>0</xdr:rowOff>
    </xdr:from>
    <xdr:to>
      <xdr:col>9</xdr:col>
      <xdr:colOff>352425</xdr:colOff>
      <xdr:row>6</xdr:row>
      <xdr:rowOff>0</xdr:rowOff>
    </xdr:to>
    <xdr:sp macro="" textlink="">
      <xdr:nvSpPr>
        <xdr:cNvPr id="144721" name="Line 90">
          <a:extLst>
            <a:ext uri="{FF2B5EF4-FFF2-40B4-BE49-F238E27FC236}">
              <a16:creationId xmlns:a16="http://schemas.microsoft.com/office/drawing/2014/main" id="{00000000-0008-0000-0F00-000051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6</xdr:row>
      <xdr:rowOff>0</xdr:rowOff>
    </xdr:from>
    <xdr:to>
      <xdr:col>9</xdr:col>
      <xdr:colOff>352425</xdr:colOff>
      <xdr:row>6</xdr:row>
      <xdr:rowOff>0</xdr:rowOff>
    </xdr:to>
    <xdr:sp macro="" textlink="">
      <xdr:nvSpPr>
        <xdr:cNvPr id="144722" name="Line 91">
          <a:extLst>
            <a:ext uri="{FF2B5EF4-FFF2-40B4-BE49-F238E27FC236}">
              <a16:creationId xmlns:a16="http://schemas.microsoft.com/office/drawing/2014/main" id="{00000000-0008-0000-0F00-000052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93" name="Text Box 92">
          <a:extLst>
            <a:ext uri="{FF2B5EF4-FFF2-40B4-BE49-F238E27FC236}">
              <a16:creationId xmlns:a16="http://schemas.microsoft.com/office/drawing/2014/main" id="{00000000-0008-0000-0F00-00005D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94" name="Text Box 93">
          <a:extLst>
            <a:ext uri="{FF2B5EF4-FFF2-40B4-BE49-F238E27FC236}">
              <a16:creationId xmlns:a16="http://schemas.microsoft.com/office/drawing/2014/main" id="{00000000-0008-0000-0F00-00005E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6</xdr:row>
      <xdr:rowOff>0</xdr:rowOff>
    </xdr:from>
    <xdr:to>
      <xdr:col>10</xdr:col>
      <xdr:colOff>0</xdr:colOff>
      <xdr:row>6</xdr:row>
      <xdr:rowOff>0</xdr:rowOff>
    </xdr:to>
    <xdr:grpSp>
      <xdr:nvGrpSpPr>
        <xdr:cNvPr id="144725" name="Group 94">
          <a:extLst>
            <a:ext uri="{FF2B5EF4-FFF2-40B4-BE49-F238E27FC236}">
              <a16:creationId xmlns:a16="http://schemas.microsoft.com/office/drawing/2014/main" id="{00000000-0008-0000-0F00-000055350200}"/>
            </a:ext>
          </a:extLst>
        </xdr:cNvPr>
        <xdr:cNvGrpSpPr>
          <a:grpSpLocks/>
        </xdr:cNvGrpSpPr>
      </xdr:nvGrpSpPr>
      <xdr:grpSpPr bwMode="auto">
        <a:xfrm>
          <a:off x="3686175" y="2133600"/>
          <a:ext cx="0" cy="0"/>
          <a:chOff x="210" y="627"/>
          <a:chExt cx="194" cy="31"/>
        </a:xfrm>
      </xdr:grpSpPr>
      <xdr:sp macro="" textlink="">
        <xdr:nvSpPr>
          <xdr:cNvPr id="145146" name="Line 95">
            <a:extLst>
              <a:ext uri="{FF2B5EF4-FFF2-40B4-BE49-F238E27FC236}">
                <a16:creationId xmlns:a16="http://schemas.microsoft.com/office/drawing/2014/main" id="{00000000-0008-0000-0F00-0000FA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7" name="Line 96">
            <a:extLst>
              <a:ext uri="{FF2B5EF4-FFF2-40B4-BE49-F238E27FC236}">
                <a16:creationId xmlns:a16="http://schemas.microsoft.com/office/drawing/2014/main" id="{00000000-0008-0000-0F00-0000FB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8" name="Line 97">
            <a:extLst>
              <a:ext uri="{FF2B5EF4-FFF2-40B4-BE49-F238E27FC236}">
                <a16:creationId xmlns:a16="http://schemas.microsoft.com/office/drawing/2014/main" id="{00000000-0008-0000-0F00-0000FC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9" name="Line 98">
            <a:extLst>
              <a:ext uri="{FF2B5EF4-FFF2-40B4-BE49-F238E27FC236}">
                <a16:creationId xmlns:a16="http://schemas.microsoft.com/office/drawing/2014/main" id="{00000000-0008-0000-0F00-0000FD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0" name="Line 99">
            <a:extLst>
              <a:ext uri="{FF2B5EF4-FFF2-40B4-BE49-F238E27FC236}">
                <a16:creationId xmlns:a16="http://schemas.microsoft.com/office/drawing/2014/main" id="{00000000-0008-0000-0F00-0000FE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1" name="Line 100">
            <a:extLst>
              <a:ext uri="{FF2B5EF4-FFF2-40B4-BE49-F238E27FC236}">
                <a16:creationId xmlns:a16="http://schemas.microsoft.com/office/drawing/2014/main" id="{00000000-0008-0000-0F00-0000FF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52" name="Line 101">
            <a:extLst>
              <a:ext uri="{FF2B5EF4-FFF2-40B4-BE49-F238E27FC236}">
                <a16:creationId xmlns:a16="http://schemas.microsoft.com/office/drawing/2014/main" id="{00000000-0008-0000-0F00-00000037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grpSp>
      <xdr:nvGrpSpPr>
        <xdr:cNvPr id="144726" name="Group 102">
          <a:extLst>
            <a:ext uri="{FF2B5EF4-FFF2-40B4-BE49-F238E27FC236}">
              <a16:creationId xmlns:a16="http://schemas.microsoft.com/office/drawing/2014/main" id="{00000000-0008-0000-0F00-000056350200}"/>
            </a:ext>
          </a:extLst>
        </xdr:cNvPr>
        <xdr:cNvGrpSpPr>
          <a:grpSpLocks/>
        </xdr:cNvGrpSpPr>
      </xdr:nvGrpSpPr>
      <xdr:grpSpPr bwMode="auto">
        <a:xfrm>
          <a:off x="3686175" y="2133600"/>
          <a:ext cx="0" cy="0"/>
          <a:chOff x="210" y="677"/>
          <a:chExt cx="194" cy="31"/>
        </a:xfrm>
      </xdr:grpSpPr>
      <xdr:sp macro="" textlink="">
        <xdr:nvSpPr>
          <xdr:cNvPr id="145139" name="Line 103">
            <a:extLst>
              <a:ext uri="{FF2B5EF4-FFF2-40B4-BE49-F238E27FC236}">
                <a16:creationId xmlns:a16="http://schemas.microsoft.com/office/drawing/2014/main" id="{00000000-0008-0000-0F00-0000F3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0" name="Line 104">
            <a:extLst>
              <a:ext uri="{FF2B5EF4-FFF2-40B4-BE49-F238E27FC236}">
                <a16:creationId xmlns:a16="http://schemas.microsoft.com/office/drawing/2014/main" id="{00000000-0008-0000-0F00-0000F4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1" name="Line 105">
            <a:extLst>
              <a:ext uri="{FF2B5EF4-FFF2-40B4-BE49-F238E27FC236}">
                <a16:creationId xmlns:a16="http://schemas.microsoft.com/office/drawing/2014/main" id="{00000000-0008-0000-0F00-0000F5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2" name="Line 106">
            <a:extLst>
              <a:ext uri="{FF2B5EF4-FFF2-40B4-BE49-F238E27FC236}">
                <a16:creationId xmlns:a16="http://schemas.microsoft.com/office/drawing/2014/main" id="{00000000-0008-0000-0F00-0000F6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3" name="Line 107">
            <a:extLst>
              <a:ext uri="{FF2B5EF4-FFF2-40B4-BE49-F238E27FC236}">
                <a16:creationId xmlns:a16="http://schemas.microsoft.com/office/drawing/2014/main" id="{00000000-0008-0000-0F00-0000F7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4" name="Line 108">
            <a:extLst>
              <a:ext uri="{FF2B5EF4-FFF2-40B4-BE49-F238E27FC236}">
                <a16:creationId xmlns:a16="http://schemas.microsoft.com/office/drawing/2014/main" id="{00000000-0008-0000-0F00-0000F8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45" name="Line 109">
            <a:extLst>
              <a:ext uri="{FF2B5EF4-FFF2-40B4-BE49-F238E27FC236}">
                <a16:creationId xmlns:a16="http://schemas.microsoft.com/office/drawing/2014/main" id="{00000000-0008-0000-0F00-0000F9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sp macro="" textlink="">
      <xdr:nvSpPr>
        <xdr:cNvPr id="111" name="Text Box 110">
          <a:extLst>
            <a:ext uri="{FF2B5EF4-FFF2-40B4-BE49-F238E27FC236}">
              <a16:creationId xmlns:a16="http://schemas.microsoft.com/office/drawing/2014/main" id="{00000000-0008-0000-0F00-00006F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112" name="Text Box 111">
          <a:extLst>
            <a:ext uri="{FF2B5EF4-FFF2-40B4-BE49-F238E27FC236}">
              <a16:creationId xmlns:a16="http://schemas.microsoft.com/office/drawing/2014/main" id="{00000000-0008-0000-0F00-000070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6</xdr:row>
      <xdr:rowOff>0</xdr:rowOff>
    </xdr:from>
    <xdr:to>
      <xdr:col>7</xdr:col>
      <xdr:colOff>0</xdr:colOff>
      <xdr:row>6</xdr:row>
      <xdr:rowOff>0</xdr:rowOff>
    </xdr:to>
    <xdr:grpSp>
      <xdr:nvGrpSpPr>
        <xdr:cNvPr id="144729" name="Group 112">
          <a:extLst>
            <a:ext uri="{FF2B5EF4-FFF2-40B4-BE49-F238E27FC236}">
              <a16:creationId xmlns:a16="http://schemas.microsoft.com/office/drawing/2014/main" id="{00000000-0008-0000-0F00-000059350200}"/>
            </a:ext>
          </a:extLst>
        </xdr:cNvPr>
        <xdr:cNvGrpSpPr>
          <a:grpSpLocks/>
        </xdr:cNvGrpSpPr>
      </xdr:nvGrpSpPr>
      <xdr:grpSpPr bwMode="auto">
        <a:xfrm>
          <a:off x="676275" y="2133600"/>
          <a:ext cx="1952625" cy="0"/>
          <a:chOff x="210" y="755"/>
          <a:chExt cx="252" cy="31"/>
        </a:xfrm>
      </xdr:grpSpPr>
      <xdr:sp macro="" textlink="">
        <xdr:nvSpPr>
          <xdr:cNvPr id="145130" name="Line 113">
            <a:extLst>
              <a:ext uri="{FF2B5EF4-FFF2-40B4-BE49-F238E27FC236}">
                <a16:creationId xmlns:a16="http://schemas.microsoft.com/office/drawing/2014/main" id="{00000000-0008-0000-0F00-0000EA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1" name="Line 114">
            <a:extLst>
              <a:ext uri="{FF2B5EF4-FFF2-40B4-BE49-F238E27FC236}">
                <a16:creationId xmlns:a16="http://schemas.microsoft.com/office/drawing/2014/main" id="{00000000-0008-0000-0F00-0000EB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2" name="Line 115">
            <a:extLst>
              <a:ext uri="{FF2B5EF4-FFF2-40B4-BE49-F238E27FC236}">
                <a16:creationId xmlns:a16="http://schemas.microsoft.com/office/drawing/2014/main" id="{00000000-0008-0000-0F00-0000EC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3" name="Line 116">
            <a:extLst>
              <a:ext uri="{FF2B5EF4-FFF2-40B4-BE49-F238E27FC236}">
                <a16:creationId xmlns:a16="http://schemas.microsoft.com/office/drawing/2014/main" id="{00000000-0008-0000-0F00-0000ED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4" name="Line 117">
            <a:extLst>
              <a:ext uri="{FF2B5EF4-FFF2-40B4-BE49-F238E27FC236}">
                <a16:creationId xmlns:a16="http://schemas.microsoft.com/office/drawing/2014/main" id="{00000000-0008-0000-0F00-0000EE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5" name="Line 118">
            <a:extLst>
              <a:ext uri="{FF2B5EF4-FFF2-40B4-BE49-F238E27FC236}">
                <a16:creationId xmlns:a16="http://schemas.microsoft.com/office/drawing/2014/main" id="{00000000-0008-0000-0F00-0000EF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6" name="Line 119">
            <a:extLst>
              <a:ext uri="{FF2B5EF4-FFF2-40B4-BE49-F238E27FC236}">
                <a16:creationId xmlns:a16="http://schemas.microsoft.com/office/drawing/2014/main" id="{00000000-0008-0000-0F00-0000F0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7" name="Line 120">
            <a:extLst>
              <a:ext uri="{FF2B5EF4-FFF2-40B4-BE49-F238E27FC236}">
                <a16:creationId xmlns:a16="http://schemas.microsoft.com/office/drawing/2014/main" id="{00000000-0008-0000-0F00-0000F1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38" name="Line 121">
            <a:extLst>
              <a:ext uri="{FF2B5EF4-FFF2-40B4-BE49-F238E27FC236}">
                <a16:creationId xmlns:a16="http://schemas.microsoft.com/office/drawing/2014/main" id="{00000000-0008-0000-0F00-0000F2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6</xdr:row>
      <xdr:rowOff>0</xdr:rowOff>
    </xdr:from>
    <xdr:to>
      <xdr:col>3</xdr:col>
      <xdr:colOff>0</xdr:colOff>
      <xdr:row>6</xdr:row>
      <xdr:rowOff>0</xdr:rowOff>
    </xdr:to>
    <xdr:sp macro="" textlink="">
      <xdr:nvSpPr>
        <xdr:cNvPr id="123" name="Text Box 122">
          <a:extLst>
            <a:ext uri="{FF2B5EF4-FFF2-40B4-BE49-F238E27FC236}">
              <a16:creationId xmlns:a16="http://schemas.microsoft.com/office/drawing/2014/main" id="{00000000-0008-0000-0F00-00007B000000}"/>
            </a:ext>
          </a:extLst>
        </xdr:cNvPr>
        <xdr:cNvSpPr txBox="1">
          <a:spLocks noChangeArrowheads="1"/>
        </xdr:cNvSpPr>
      </xdr:nvSpPr>
      <xdr:spPr bwMode="auto">
        <a:xfrm>
          <a:off x="1381125" y="7620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6</xdr:row>
      <xdr:rowOff>0</xdr:rowOff>
    </xdr:from>
    <xdr:to>
      <xdr:col>5</xdr:col>
      <xdr:colOff>0</xdr:colOff>
      <xdr:row>6</xdr:row>
      <xdr:rowOff>0</xdr:rowOff>
    </xdr:to>
    <xdr:sp macro="" textlink="">
      <xdr:nvSpPr>
        <xdr:cNvPr id="124" name="Text Box 123">
          <a:extLst>
            <a:ext uri="{FF2B5EF4-FFF2-40B4-BE49-F238E27FC236}">
              <a16:creationId xmlns:a16="http://schemas.microsoft.com/office/drawing/2014/main" id="{00000000-0008-0000-0F00-00007C000000}"/>
            </a:ext>
          </a:extLst>
        </xdr:cNvPr>
        <xdr:cNvSpPr txBox="1">
          <a:spLocks noChangeArrowheads="1"/>
        </xdr:cNvSpPr>
      </xdr:nvSpPr>
      <xdr:spPr bwMode="auto">
        <a:xfrm>
          <a:off x="27813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6</xdr:row>
      <xdr:rowOff>0</xdr:rowOff>
    </xdr:from>
    <xdr:to>
      <xdr:col>6</xdr:col>
      <xdr:colOff>0</xdr:colOff>
      <xdr:row>6</xdr:row>
      <xdr:rowOff>0</xdr:rowOff>
    </xdr:to>
    <xdr:grpSp>
      <xdr:nvGrpSpPr>
        <xdr:cNvPr id="144732" name="Group 124">
          <a:extLst>
            <a:ext uri="{FF2B5EF4-FFF2-40B4-BE49-F238E27FC236}">
              <a16:creationId xmlns:a16="http://schemas.microsoft.com/office/drawing/2014/main" id="{00000000-0008-0000-0F00-00005C350200}"/>
            </a:ext>
          </a:extLst>
        </xdr:cNvPr>
        <xdr:cNvGrpSpPr>
          <a:grpSpLocks/>
        </xdr:cNvGrpSpPr>
      </xdr:nvGrpSpPr>
      <xdr:grpSpPr bwMode="auto">
        <a:xfrm>
          <a:off x="695325" y="2133600"/>
          <a:ext cx="1581150" cy="0"/>
          <a:chOff x="210" y="627"/>
          <a:chExt cx="194" cy="31"/>
        </a:xfrm>
      </xdr:grpSpPr>
      <xdr:sp macro="" textlink="">
        <xdr:nvSpPr>
          <xdr:cNvPr id="145123" name="Line 125">
            <a:extLst>
              <a:ext uri="{FF2B5EF4-FFF2-40B4-BE49-F238E27FC236}">
                <a16:creationId xmlns:a16="http://schemas.microsoft.com/office/drawing/2014/main" id="{00000000-0008-0000-0F00-0000E3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4" name="Line 126">
            <a:extLst>
              <a:ext uri="{FF2B5EF4-FFF2-40B4-BE49-F238E27FC236}">
                <a16:creationId xmlns:a16="http://schemas.microsoft.com/office/drawing/2014/main" id="{00000000-0008-0000-0F00-0000E4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5" name="Line 127">
            <a:extLst>
              <a:ext uri="{FF2B5EF4-FFF2-40B4-BE49-F238E27FC236}">
                <a16:creationId xmlns:a16="http://schemas.microsoft.com/office/drawing/2014/main" id="{00000000-0008-0000-0F00-0000E5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6" name="Line 128">
            <a:extLst>
              <a:ext uri="{FF2B5EF4-FFF2-40B4-BE49-F238E27FC236}">
                <a16:creationId xmlns:a16="http://schemas.microsoft.com/office/drawing/2014/main" id="{00000000-0008-0000-0F00-0000E6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7" name="Line 129">
            <a:extLst>
              <a:ext uri="{FF2B5EF4-FFF2-40B4-BE49-F238E27FC236}">
                <a16:creationId xmlns:a16="http://schemas.microsoft.com/office/drawing/2014/main" id="{00000000-0008-0000-0F00-0000E7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8" name="Line 130">
            <a:extLst>
              <a:ext uri="{FF2B5EF4-FFF2-40B4-BE49-F238E27FC236}">
                <a16:creationId xmlns:a16="http://schemas.microsoft.com/office/drawing/2014/main" id="{00000000-0008-0000-0F00-0000E8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9" name="Line 131">
            <a:extLst>
              <a:ext uri="{FF2B5EF4-FFF2-40B4-BE49-F238E27FC236}">
                <a16:creationId xmlns:a16="http://schemas.microsoft.com/office/drawing/2014/main" id="{00000000-0008-0000-0F00-0000E9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6</xdr:row>
      <xdr:rowOff>0</xdr:rowOff>
    </xdr:from>
    <xdr:to>
      <xdr:col>6</xdr:col>
      <xdr:colOff>0</xdr:colOff>
      <xdr:row>6</xdr:row>
      <xdr:rowOff>0</xdr:rowOff>
    </xdr:to>
    <xdr:grpSp>
      <xdr:nvGrpSpPr>
        <xdr:cNvPr id="144733" name="Group 132">
          <a:extLst>
            <a:ext uri="{FF2B5EF4-FFF2-40B4-BE49-F238E27FC236}">
              <a16:creationId xmlns:a16="http://schemas.microsoft.com/office/drawing/2014/main" id="{00000000-0008-0000-0F00-00005D350200}"/>
            </a:ext>
          </a:extLst>
        </xdr:cNvPr>
        <xdr:cNvGrpSpPr>
          <a:grpSpLocks/>
        </xdr:cNvGrpSpPr>
      </xdr:nvGrpSpPr>
      <xdr:grpSpPr bwMode="auto">
        <a:xfrm>
          <a:off x="695325" y="2133600"/>
          <a:ext cx="1581150" cy="0"/>
          <a:chOff x="210" y="677"/>
          <a:chExt cx="194" cy="31"/>
        </a:xfrm>
      </xdr:grpSpPr>
      <xdr:sp macro="" textlink="">
        <xdr:nvSpPr>
          <xdr:cNvPr id="145116" name="Line 133">
            <a:extLst>
              <a:ext uri="{FF2B5EF4-FFF2-40B4-BE49-F238E27FC236}">
                <a16:creationId xmlns:a16="http://schemas.microsoft.com/office/drawing/2014/main" id="{00000000-0008-0000-0F00-0000DC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7" name="Line 134">
            <a:extLst>
              <a:ext uri="{FF2B5EF4-FFF2-40B4-BE49-F238E27FC236}">
                <a16:creationId xmlns:a16="http://schemas.microsoft.com/office/drawing/2014/main" id="{00000000-0008-0000-0F00-0000DD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8" name="Line 135">
            <a:extLst>
              <a:ext uri="{FF2B5EF4-FFF2-40B4-BE49-F238E27FC236}">
                <a16:creationId xmlns:a16="http://schemas.microsoft.com/office/drawing/2014/main" id="{00000000-0008-0000-0F00-0000DE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9" name="Line 136">
            <a:extLst>
              <a:ext uri="{FF2B5EF4-FFF2-40B4-BE49-F238E27FC236}">
                <a16:creationId xmlns:a16="http://schemas.microsoft.com/office/drawing/2014/main" id="{00000000-0008-0000-0F00-0000DF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0" name="Line 137">
            <a:extLst>
              <a:ext uri="{FF2B5EF4-FFF2-40B4-BE49-F238E27FC236}">
                <a16:creationId xmlns:a16="http://schemas.microsoft.com/office/drawing/2014/main" id="{00000000-0008-0000-0F00-0000E0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1" name="Line 138">
            <a:extLst>
              <a:ext uri="{FF2B5EF4-FFF2-40B4-BE49-F238E27FC236}">
                <a16:creationId xmlns:a16="http://schemas.microsoft.com/office/drawing/2014/main" id="{00000000-0008-0000-0F00-0000E1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22" name="Line 139">
            <a:extLst>
              <a:ext uri="{FF2B5EF4-FFF2-40B4-BE49-F238E27FC236}">
                <a16:creationId xmlns:a16="http://schemas.microsoft.com/office/drawing/2014/main" id="{00000000-0008-0000-0F00-0000E2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6</xdr:row>
      <xdr:rowOff>0</xdr:rowOff>
    </xdr:from>
    <xdr:to>
      <xdr:col>6</xdr:col>
      <xdr:colOff>247650</xdr:colOff>
      <xdr:row>6</xdr:row>
      <xdr:rowOff>0</xdr:rowOff>
    </xdr:to>
    <xdr:sp macro="" textlink="">
      <xdr:nvSpPr>
        <xdr:cNvPr id="141" name="Text Box 140">
          <a:extLst>
            <a:ext uri="{FF2B5EF4-FFF2-40B4-BE49-F238E27FC236}">
              <a16:creationId xmlns:a16="http://schemas.microsoft.com/office/drawing/2014/main" id="{00000000-0008-0000-0F00-00008D000000}"/>
            </a:ext>
          </a:extLst>
        </xdr:cNvPr>
        <xdr:cNvSpPr txBox="1">
          <a:spLocks noChangeArrowheads="1"/>
        </xdr:cNvSpPr>
      </xdr:nvSpPr>
      <xdr:spPr bwMode="auto">
        <a:xfrm>
          <a:off x="3286125" y="7620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6</xdr:row>
      <xdr:rowOff>0</xdr:rowOff>
    </xdr:from>
    <xdr:to>
      <xdr:col>7</xdr:col>
      <xdr:colOff>76200</xdr:colOff>
      <xdr:row>6</xdr:row>
      <xdr:rowOff>0</xdr:rowOff>
    </xdr:to>
    <xdr:sp macro="" textlink="">
      <xdr:nvSpPr>
        <xdr:cNvPr id="142" name="Text Box 141">
          <a:extLst>
            <a:ext uri="{FF2B5EF4-FFF2-40B4-BE49-F238E27FC236}">
              <a16:creationId xmlns:a16="http://schemas.microsoft.com/office/drawing/2014/main" id="{00000000-0008-0000-0F00-00008E000000}"/>
            </a:ext>
          </a:extLst>
        </xdr:cNvPr>
        <xdr:cNvSpPr txBox="1">
          <a:spLocks noChangeArrowheads="1"/>
        </xdr:cNvSpPr>
      </xdr:nvSpPr>
      <xdr:spPr bwMode="auto">
        <a:xfrm>
          <a:off x="3695700" y="7620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6</xdr:row>
      <xdr:rowOff>0</xdr:rowOff>
    </xdr:from>
    <xdr:to>
      <xdr:col>7</xdr:col>
      <xdr:colOff>47625</xdr:colOff>
      <xdr:row>6</xdr:row>
      <xdr:rowOff>0</xdr:rowOff>
    </xdr:to>
    <xdr:sp macro="" textlink="">
      <xdr:nvSpPr>
        <xdr:cNvPr id="143" name="Text Box 142">
          <a:extLst>
            <a:ext uri="{FF2B5EF4-FFF2-40B4-BE49-F238E27FC236}">
              <a16:creationId xmlns:a16="http://schemas.microsoft.com/office/drawing/2014/main" id="{00000000-0008-0000-0F00-00008F000000}"/>
            </a:ext>
          </a:extLst>
        </xdr:cNvPr>
        <xdr:cNvSpPr txBox="1">
          <a:spLocks noChangeArrowheads="1"/>
        </xdr:cNvSpPr>
      </xdr:nvSpPr>
      <xdr:spPr bwMode="auto">
        <a:xfrm>
          <a:off x="3733800" y="7620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6</xdr:row>
      <xdr:rowOff>0</xdr:rowOff>
    </xdr:from>
    <xdr:to>
      <xdr:col>7</xdr:col>
      <xdr:colOff>114300</xdr:colOff>
      <xdr:row>6</xdr:row>
      <xdr:rowOff>0</xdr:rowOff>
    </xdr:to>
    <xdr:sp macro="" textlink="">
      <xdr:nvSpPr>
        <xdr:cNvPr id="144737" name="Line 143">
          <a:extLst>
            <a:ext uri="{FF2B5EF4-FFF2-40B4-BE49-F238E27FC236}">
              <a16:creationId xmlns:a16="http://schemas.microsoft.com/office/drawing/2014/main" id="{00000000-0008-0000-0F00-000061350200}"/>
            </a:ext>
          </a:extLst>
        </xdr:cNvPr>
        <xdr:cNvSpPr>
          <a:spLocks noChangeShapeType="1"/>
        </xdr:cNvSpPr>
      </xdr:nvSpPr>
      <xdr:spPr bwMode="auto">
        <a:xfrm>
          <a:off x="27432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6</xdr:row>
      <xdr:rowOff>0</xdr:rowOff>
    </xdr:from>
    <xdr:to>
      <xdr:col>7</xdr:col>
      <xdr:colOff>352425</xdr:colOff>
      <xdr:row>6</xdr:row>
      <xdr:rowOff>0</xdr:rowOff>
    </xdr:to>
    <xdr:sp macro="" textlink="">
      <xdr:nvSpPr>
        <xdr:cNvPr id="144738" name="Line 144">
          <a:extLst>
            <a:ext uri="{FF2B5EF4-FFF2-40B4-BE49-F238E27FC236}">
              <a16:creationId xmlns:a16="http://schemas.microsoft.com/office/drawing/2014/main" id="{00000000-0008-0000-0F00-000062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6</xdr:row>
      <xdr:rowOff>0</xdr:rowOff>
    </xdr:from>
    <xdr:to>
      <xdr:col>7</xdr:col>
      <xdr:colOff>352425</xdr:colOff>
      <xdr:row>6</xdr:row>
      <xdr:rowOff>0</xdr:rowOff>
    </xdr:to>
    <xdr:sp macro="" textlink="">
      <xdr:nvSpPr>
        <xdr:cNvPr id="144739" name="Line 145">
          <a:extLst>
            <a:ext uri="{FF2B5EF4-FFF2-40B4-BE49-F238E27FC236}">
              <a16:creationId xmlns:a16="http://schemas.microsoft.com/office/drawing/2014/main" id="{00000000-0008-0000-0F00-000063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6</xdr:row>
      <xdr:rowOff>0</xdr:rowOff>
    </xdr:from>
    <xdr:to>
      <xdr:col>6</xdr:col>
      <xdr:colOff>352425</xdr:colOff>
      <xdr:row>6</xdr:row>
      <xdr:rowOff>0</xdr:rowOff>
    </xdr:to>
    <xdr:sp macro="" textlink="">
      <xdr:nvSpPr>
        <xdr:cNvPr id="144740" name="Line 146">
          <a:extLst>
            <a:ext uri="{FF2B5EF4-FFF2-40B4-BE49-F238E27FC236}">
              <a16:creationId xmlns:a16="http://schemas.microsoft.com/office/drawing/2014/main" id="{00000000-0008-0000-0F00-000064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6</xdr:row>
      <xdr:rowOff>0</xdr:rowOff>
    </xdr:from>
    <xdr:to>
      <xdr:col>8</xdr:col>
      <xdr:colOff>228600</xdr:colOff>
      <xdr:row>6</xdr:row>
      <xdr:rowOff>0</xdr:rowOff>
    </xdr:to>
    <xdr:sp macro="" textlink="">
      <xdr:nvSpPr>
        <xdr:cNvPr id="144741" name="Line 147">
          <a:extLst>
            <a:ext uri="{FF2B5EF4-FFF2-40B4-BE49-F238E27FC236}">
              <a16:creationId xmlns:a16="http://schemas.microsoft.com/office/drawing/2014/main" id="{00000000-0008-0000-0F00-000065350200}"/>
            </a:ext>
          </a:extLst>
        </xdr:cNvPr>
        <xdr:cNvSpPr>
          <a:spLocks noChangeShapeType="1"/>
        </xdr:cNvSpPr>
      </xdr:nvSpPr>
      <xdr:spPr bwMode="auto">
        <a:xfrm>
          <a:off x="32099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6</xdr:row>
      <xdr:rowOff>0</xdr:rowOff>
    </xdr:from>
    <xdr:to>
      <xdr:col>9</xdr:col>
      <xdr:colOff>180975</xdr:colOff>
      <xdr:row>6</xdr:row>
      <xdr:rowOff>0</xdr:rowOff>
    </xdr:to>
    <xdr:sp macro="" textlink="">
      <xdr:nvSpPr>
        <xdr:cNvPr id="144742" name="Line 148">
          <a:extLst>
            <a:ext uri="{FF2B5EF4-FFF2-40B4-BE49-F238E27FC236}">
              <a16:creationId xmlns:a16="http://schemas.microsoft.com/office/drawing/2014/main" id="{00000000-0008-0000-0F00-000066350200}"/>
            </a:ext>
          </a:extLst>
        </xdr:cNvPr>
        <xdr:cNvSpPr>
          <a:spLocks noChangeShapeType="1"/>
        </xdr:cNvSpPr>
      </xdr:nvSpPr>
      <xdr:spPr bwMode="auto">
        <a:xfrm>
          <a:off x="3514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6</xdr:row>
      <xdr:rowOff>0</xdr:rowOff>
    </xdr:from>
    <xdr:to>
      <xdr:col>9</xdr:col>
      <xdr:colOff>352425</xdr:colOff>
      <xdr:row>6</xdr:row>
      <xdr:rowOff>0</xdr:rowOff>
    </xdr:to>
    <xdr:sp macro="" textlink="">
      <xdr:nvSpPr>
        <xdr:cNvPr id="144743" name="Line 149">
          <a:extLst>
            <a:ext uri="{FF2B5EF4-FFF2-40B4-BE49-F238E27FC236}">
              <a16:creationId xmlns:a16="http://schemas.microsoft.com/office/drawing/2014/main" id="{00000000-0008-0000-0F00-000067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6</xdr:row>
      <xdr:rowOff>0</xdr:rowOff>
    </xdr:from>
    <xdr:to>
      <xdr:col>9</xdr:col>
      <xdr:colOff>352425</xdr:colOff>
      <xdr:row>6</xdr:row>
      <xdr:rowOff>0</xdr:rowOff>
    </xdr:to>
    <xdr:sp macro="" textlink="">
      <xdr:nvSpPr>
        <xdr:cNvPr id="144744" name="Line 150">
          <a:extLst>
            <a:ext uri="{FF2B5EF4-FFF2-40B4-BE49-F238E27FC236}">
              <a16:creationId xmlns:a16="http://schemas.microsoft.com/office/drawing/2014/main" id="{00000000-0008-0000-0F00-000068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6</xdr:row>
      <xdr:rowOff>0</xdr:rowOff>
    </xdr:from>
    <xdr:to>
      <xdr:col>9</xdr:col>
      <xdr:colOff>352425</xdr:colOff>
      <xdr:row>6</xdr:row>
      <xdr:rowOff>0</xdr:rowOff>
    </xdr:to>
    <xdr:sp macro="" textlink="">
      <xdr:nvSpPr>
        <xdr:cNvPr id="144745" name="Line 151">
          <a:extLst>
            <a:ext uri="{FF2B5EF4-FFF2-40B4-BE49-F238E27FC236}">
              <a16:creationId xmlns:a16="http://schemas.microsoft.com/office/drawing/2014/main" id="{00000000-0008-0000-0F00-000069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44746" name="テキスト15">
          <a:extLst>
            <a:ext uri="{FF2B5EF4-FFF2-40B4-BE49-F238E27FC236}">
              <a16:creationId xmlns:a16="http://schemas.microsoft.com/office/drawing/2014/main" id="{00000000-0008-0000-0F00-00006A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6</xdr:row>
      <xdr:rowOff>0</xdr:rowOff>
    </xdr:from>
    <xdr:to>
      <xdr:col>6</xdr:col>
      <xdr:colOff>333375</xdr:colOff>
      <xdr:row>6</xdr:row>
      <xdr:rowOff>0</xdr:rowOff>
    </xdr:to>
    <xdr:sp macro="" textlink="">
      <xdr:nvSpPr>
        <xdr:cNvPr id="144747" name="テキスト16">
          <a:extLst>
            <a:ext uri="{FF2B5EF4-FFF2-40B4-BE49-F238E27FC236}">
              <a16:creationId xmlns:a16="http://schemas.microsoft.com/office/drawing/2014/main" id="{00000000-0008-0000-0F00-00006B350200}"/>
            </a:ext>
          </a:extLst>
        </xdr:cNvPr>
        <xdr:cNvSpPr txBox="1">
          <a:spLocks noChangeArrowheads="1"/>
        </xdr:cNvSpPr>
      </xdr:nvSpPr>
      <xdr:spPr bwMode="auto">
        <a:xfrm>
          <a:off x="2362200" y="21336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6</xdr:row>
      <xdr:rowOff>0</xdr:rowOff>
    </xdr:from>
    <xdr:to>
      <xdr:col>9</xdr:col>
      <xdr:colOff>352425</xdr:colOff>
      <xdr:row>6</xdr:row>
      <xdr:rowOff>0</xdr:rowOff>
    </xdr:to>
    <xdr:sp macro="" textlink="">
      <xdr:nvSpPr>
        <xdr:cNvPr id="144748" name="テキスト17">
          <a:extLst>
            <a:ext uri="{FF2B5EF4-FFF2-40B4-BE49-F238E27FC236}">
              <a16:creationId xmlns:a16="http://schemas.microsoft.com/office/drawing/2014/main" id="{00000000-0008-0000-0F00-00006C350200}"/>
            </a:ext>
          </a:extLst>
        </xdr:cNvPr>
        <xdr:cNvSpPr txBox="1">
          <a:spLocks noChangeArrowheads="1"/>
        </xdr:cNvSpPr>
      </xdr:nvSpPr>
      <xdr:spPr bwMode="auto">
        <a:xfrm>
          <a:off x="3676650" y="2133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6</xdr:row>
      <xdr:rowOff>0</xdr:rowOff>
    </xdr:from>
    <xdr:to>
      <xdr:col>8</xdr:col>
      <xdr:colOff>247650</xdr:colOff>
      <xdr:row>6</xdr:row>
      <xdr:rowOff>0</xdr:rowOff>
    </xdr:to>
    <xdr:sp macro="" textlink="">
      <xdr:nvSpPr>
        <xdr:cNvPr id="144749" name="テキスト19">
          <a:extLst>
            <a:ext uri="{FF2B5EF4-FFF2-40B4-BE49-F238E27FC236}">
              <a16:creationId xmlns:a16="http://schemas.microsoft.com/office/drawing/2014/main" id="{00000000-0008-0000-0F00-00006D350200}"/>
            </a:ext>
          </a:extLst>
        </xdr:cNvPr>
        <xdr:cNvSpPr txBox="1">
          <a:spLocks noChangeArrowheads="1"/>
        </xdr:cNvSpPr>
      </xdr:nvSpPr>
      <xdr:spPr bwMode="auto">
        <a:xfrm>
          <a:off x="3019425" y="21336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44750" name="Text Box 156">
          <a:extLst>
            <a:ext uri="{FF2B5EF4-FFF2-40B4-BE49-F238E27FC236}">
              <a16:creationId xmlns:a16="http://schemas.microsoft.com/office/drawing/2014/main" id="{00000000-0008-0000-0F00-00006E350200}"/>
            </a:ext>
          </a:extLst>
        </xdr:cNvPr>
        <xdr:cNvSpPr txBox="1">
          <a:spLocks noChangeArrowheads="1"/>
        </xdr:cNvSpPr>
      </xdr:nvSpPr>
      <xdr:spPr bwMode="auto">
        <a:xfrm>
          <a:off x="3686175" y="213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6</xdr:row>
      <xdr:rowOff>0</xdr:rowOff>
    </xdr:from>
    <xdr:to>
      <xdr:col>6</xdr:col>
      <xdr:colOff>114300</xdr:colOff>
      <xdr:row>6</xdr:row>
      <xdr:rowOff>0</xdr:rowOff>
    </xdr:to>
    <xdr:sp macro="" textlink="">
      <xdr:nvSpPr>
        <xdr:cNvPr id="144751" name="Line 157">
          <a:extLst>
            <a:ext uri="{FF2B5EF4-FFF2-40B4-BE49-F238E27FC236}">
              <a16:creationId xmlns:a16="http://schemas.microsoft.com/office/drawing/2014/main" id="{00000000-0008-0000-0F00-00006F350200}"/>
            </a:ext>
          </a:extLst>
        </xdr:cNvPr>
        <xdr:cNvSpPr>
          <a:spLocks noChangeShapeType="1"/>
        </xdr:cNvSpPr>
      </xdr:nvSpPr>
      <xdr:spPr bwMode="auto">
        <a:xfrm>
          <a:off x="23907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6</xdr:row>
      <xdr:rowOff>0</xdr:rowOff>
    </xdr:from>
    <xdr:to>
      <xdr:col>6</xdr:col>
      <xdr:colOff>352425</xdr:colOff>
      <xdr:row>6</xdr:row>
      <xdr:rowOff>0</xdr:rowOff>
    </xdr:to>
    <xdr:sp macro="" textlink="">
      <xdr:nvSpPr>
        <xdr:cNvPr id="144752" name="Line 158">
          <a:extLst>
            <a:ext uri="{FF2B5EF4-FFF2-40B4-BE49-F238E27FC236}">
              <a16:creationId xmlns:a16="http://schemas.microsoft.com/office/drawing/2014/main" id="{00000000-0008-0000-0F00-000070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6</xdr:row>
      <xdr:rowOff>0</xdr:rowOff>
    </xdr:from>
    <xdr:to>
      <xdr:col>7</xdr:col>
      <xdr:colOff>123825</xdr:colOff>
      <xdr:row>6</xdr:row>
      <xdr:rowOff>0</xdr:rowOff>
    </xdr:to>
    <xdr:sp macro="" textlink="">
      <xdr:nvSpPr>
        <xdr:cNvPr id="144753" name="Line 159">
          <a:extLst>
            <a:ext uri="{FF2B5EF4-FFF2-40B4-BE49-F238E27FC236}">
              <a16:creationId xmlns:a16="http://schemas.microsoft.com/office/drawing/2014/main" id="{00000000-0008-0000-0F00-000071350200}"/>
            </a:ext>
          </a:extLst>
        </xdr:cNvPr>
        <xdr:cNvSpPr>
          <a:spLocks noChangeShapeType="1"/>
        </xdr:cNvSpPr>
      </xdr:nvSpPr>
      <xdr:spPr bwMode="auto">
        <a:xfrm>
          <a:off x="2752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6</xdr:row>
      <xdr:rowOff>0</xdr:rowOff>
    </xdr:from>
    <xdr:to>
      <xdr:col>7</xdr:col>
      <xdr:colOff>352425</xdr:colOff>
      <xdr:row>6</xdr:row>
      <xdr:rowOff>0</xdr:rowOff>
    </xdr:to>
    <xdr:sp macro="" textlink="">
      <xdr:nvSpPr>
        <xdr:cNvPr id="144754" name="Line 160">
          <a:extLst>
            <a:ext uri="{FF2B5EF4-FFF2-40B4-BE49-F238E27FC236}">
              <a16:creationId xmlns:a16="http://schemas.microsoft.com/office/drawing/2014/main" id="{00000000-0008-0000-0F00-000072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6</xdr:row>
      <xdr:rowOff>0</xdr:rowOff>
    </xdr:from>
    <xdr:to>
      <xdr:col>8</xdr:col>
      <xdr:colOff>9525</xdr:colOff>
      <xdr:row>6</xdr:row>
      <xdr:rowOff>0</xdr:rowOff>
    </xdr:to>
    <xdr:sp macro="" textlink="">
      <xdr:nvSpPr>
        <xdr:cNvPr id="144755" name="Line 161">
          <a:extLst>
            <a:ext uri="{FF2B5EF4-FFF2-40B4-BE49-F238E27FC236}">
              <a16:creationId xmlns:a16="http://schemas.microsoft.com/office/drawing/2014/main" id="{00000000-0008-0000-0F00-000073350200}"/>
            </a:ext>
          </a:extLst>
        </xdr:cNvPr>
        <xdr:cNvSpPr>
          <a:spLocks noChangeShapeType="1"/>
        </xdr:cNvSpPr>
      </xdr:nvSpPr>
      <xdr:spPr bwMode="auto">
        <a:xfrm>
          <a:off x="29908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6</xdr:row>
      <xdr:rowOff>0</xdr:rowOff>
    </xdr:from>
    <xdr:to>
      <xdr:col>8</xdr:col>
      <xdr:colOff>314325</xdr:colOff>
      <xdr:row>6</xdr:row>
      <xdr:rowOff>0</xdr:rowOff>
    </xdr:to>
    <xdr:sp macro="" textlink="">
      <xdr:nvSpPr>
        <xdr:cNvPr id="144756" name="Line 162">
          <a:extLst>
            <a:ext uri="{FF2B5EF4-FFF2-40B4-BE49-F238E27FC236}">
              <a16:creationId xmlns:a16="http://schemas.microsoft.com/office/drawing/2014/main" id="{00000000-0008-0000-0F00-000074350200}"/>
            </a:ext>
          </a:extLst>
        </xdr:cNvPr>
        <xdr:cNvSpPr>
          <a:spLocks noChangeShapeType="1"/>
        </xdr:cNvSpPr>
      </xdr:nvSpPr>
      <xdr:spPr bwMode="auto">
        <a:xfrm>
          <a:off x="32956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6</xdr:row>
      <xdr:rowOff>0</xdr:rowOff>
    </xdr:from>
    <xdr:to>
      <xdr:col>9</xdr:col>
      <xdr:colOff>285750</xdr:colOff>
      <xdr:row>6</xdr:row>
      <xdr:rowOff>0</xdr:rowOff>
    </xdr:to>
    <xdr:sp macro="" textlink="">
      <xdr:nvSpPr>
        <xdr:cNvPr id="144757" name="Line 163">
          <a:extLst>
            <a:ext uri="{FF2B5EF4-FFF2-40B4-BE49-F238E27FC236}">
              <a16:creationId xmlns:a16="http://schemas.microsoft.com/office/drawing/2014/main" id="{00000000-0008-0000-0F00-000075350200}"/>
            </a:ext>
          </a:extLst>
        </xdr:cNvPr>
        <xdr:cNvSpPr>
          <a:spLocks noChangeShapeType="1"/>
        </xdr:cNvSpPr>
      </xdr:nvSpPr>
      <xdr:spPr bwMode="auto">
        <a:xfrm>
          <a:off x="36195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6</xdr:row>
      <xdr:rowOff>0</xdr:rowOff>
    </xdr:from>
    <xdr:to>
      <xdr:col>9</xdr:col>
      <xdr:colOff>352425</xdr:colOff>
      <xdr:row>6</xdr:row>
      <xdr:rowOff>0</xdr:rowOff>
    </xdr:to>
    <xdr:sp macro="" textlink="">
      <xdr:nvSpPr>
        <xdr:cNvPr id="144758" name="Line 164">
          <a:extLst>
            <a:ext uri="{FF2B5EF4-FFF2-40B4-BE49-F238E27FC236}">
              <a16:creationId xmlns:a16="http://schemas.microsoft.com/office/drawing/2014/main" id="{00000000-0008-0000-0F00-000076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6</xdr:row>
      <xdr:rowOff>0</xdr:rowOff>
    </xdr:from>
    <xdr:to>
      <xdr:col>9</xdr:col>
      <xdr:colOff>352425</xdr:colOff>
      <xdr:row>6</xdr:row>
      <xdr:rowOff>0</xdr:rowOff>
    </xdr:to>
    <xdr:sp macro="" textlink="">
      <xdr:nvSpPr>
        <xdr:cNvPr id="144759" name="Line 165">
          <a:extLst>
            <a:ext uri="{FF2B5EF4-FFF2-40B4-BE49-F238E27FC236}">
              <a16:creationId xmlns:a16="http://schemas.microsoft.com/office/drawing/2014/main" id="{00000000-0008-0000-0F00-000077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0</xdr:rowOff>
    </xdr:to>
    <xdr:sp macro="" textlink="">
      <xdr:nvSpPr>
        <xdr:cNvPr id="167" name="Text Box 166">
          <a:extLst>
            <a:ext uri="{FF2B5EF4-FFF2-40B4-BE49-F238E27FC236}">
              <a16:creationId xmlns:a16="http://schemas.microsoft.com/office/drawing/2014/main" id="{00000000-0008-0000-0F00-0000A7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168" name="Text Box 167">
          <a:extLst>
            <a:ext uri="{FF2B5EF4-FFF2-40B4-BE49-F238E27FC236}">
              <a16:creationId xmlns:a16="http://schemas.microsoft.com/office/drawing/2014/main" id="{00000000-0008-0000-0F00-0000A8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6</xdr:row>
      <xdr:rowOff>0</xdr:rowOff>
    </xdr:from>
    <xdr:to>
      <xdr:col>10</xdr:col>
      <xdr:colOff>0</xdr:colOff>
      <xdr:row>6</xdr:row>
      <xdr:rowOff>0</xdr:rowOff>
    </xdr:to>
    <xdr:grpSp>
      <xdr:nvGrpSpPr>
        <xdr:cNvPr id="144762" name="Group 168">
          <a:extLst>
            <a:ext uri="{FF2B5EF4-FFF2-40B4-BE49-F238E27FC236}">
              <a16:creationId xmlns:a16="http://schemas.microsoft.com/office/drawing/2014/main" id="{00000000-0008-0000-0F00-00007A350200}"/>
            </a:ext>
          </a:extLst>
        </xdr:cNvPr>
        <xdr:cNvGrpSpPr>
          <a:grpSpLocks/>
        </xdr:cNvGrpSpPr>
      </xdr:nvGrpSpPr>
      <xdr:grpSpPr bwMode="auto">
        <a:xfrm>
          <a:off x="3686175" y="2133600"/>
          <a:ext cx="0" cy="0"/>
          <a:chOff x="210" y="627"/>
          <a:chExt cx="194" cy="31"/>
        </a:xfrm>
      </xdr:grpSpPr>
      <xdr:sp macro="" textlink="">
        <xdr:nvSpPr>
          <xdr:cNvPr id="145109" name="Line 169">
            <a:extLst>
              <a:ext uri="{FF2B5EF4-FFF2-40B4-BE49-F238E27FC236}">
                <a16:creationId xmlns:a16="http://schemas.microsoft.com/office/drawing/2014/main" id="{00000000-0008-0000-0F00-0000D5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0" name="Line 170">
            <a:extLst>
              <a:ext uri="{FF2B5EF4-FFF2-40B4-BE49-F238E27FC236}">
                <a16:creationId xmlns:a16="http://schemas.microsoft.com/office/drawing/2014/main" id="{00000000-0008-0000-0F00-0000D6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1" name="Line 171">
            <a:extLst>
              <a:ext uri="{FF2B5EF4-FFF2-40B4-BE49-F238E27FC236}">
                <a16:creationId xmlns:a16="http://schemas.microsoft.com/office/drawing/2014/main" id="{00000000-0008-0000-0F00-0000D7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2" name="Line 172">
            <a:extLst>
              <a:ext uri="{FF2B5EF4-FFF2-40B4-BE49-F238E27FC236}">
                <a16:creationId xmlns:a16="http://schemas.microsoft.com/office/drawing/2014/main" id="{00000000-0008-0000-0F00-0000D8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3" name="Line 173">
            <a:extLst>
              <a:ext uri="{FF2B5EF4-FFF2-40B4-BE49-F238E27FC236}">
                <a16:creationId xmlns:a16="http://schemas.microsoft.com/office/drawing/2014/main" id="{00000000-0008-0000-0F00-0000D9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4" name="Line 174">
            <a:extLst>
              <a:ext uri="{FF2B5EF4-FFF2-40B4-BE49-F238E27FC236}">
                <a16:creationId xmlns:a16="http://schemas.microsoft.com/office/drawing/2014/main" id="{00000000-0008-0000-0F00-0000DA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15" name="Line 175">
            <a:extLst>
              <a:ext uri="{FF2B5EF4-FFF2-40B4-BE49-F238E27FC236}">
                <a16:creationId xmlns:a16="http://schemas.microsoft.com/office/drawing/2014/main" id="{00000000-0008-0000-0F00-0000DB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grpSp>
      <xdr:nvGrpSpPr>
        <xdr:cNvPr id="144763" name="Group 176">
          <a:extLst>
            <a:ext uri="{FF2B5EF4-FFF2-40B4-BE49-F238E27FC236}">
              <a16:creationId xmlns:a16="http://schemas.microsoft.com/office/drawing/2014/main" id="{00000000-0008-0000-0F00-00007B350200}"/>
            </a:ext>
          </a:extLst>
        </xdr:cNvPr>
        <xdr:cNvGrpSpPr>
          <a:grpSpLocks/>
        </xdr:cNvGrpSpPr>
      </xdr:nvGrpSpPr>
      <xdr:grpSpPr bwMode="auto">
        <a:xfrm>
          <a:off x="3686175" y="2133600"/>
          <a:ext cx="0" cy="0"/>
          <a:chOff x="210" y="677"/>
          <a:chExt cx="194" cy="31"/>
        </a:xfrm>
      </xdr:grpSpPr>
      <xdr:sp macro="" textlink="">
        <xdr:nvSpPr>
          <xdr:cNvPr id="145102" name="Line 177">
            <a:extLst>
              <a:ext uri="{FF2B5EF4-FFF2-40B4-BE49-F238E27FC236}">
                <a16:creationId xmlns:a16="http://schemas.microsoft.com/office/drawing/2014/main" id="{00000000-0008-0000-0F00-0000CE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3" name="Line 178">
            <a:extLst>
              <a:ext uri="{FF2B5EF4-FFF2-40B4-BE49-F238E27FC236}">
                <a16:creationId xmlns:a16="http://schemas.microsoft.com/office/drawing/2014/main" id="{00000000-0008-0000-0F00-0000CF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4" name="Line 179">
            <a:extLst>
              <a:ext uri="{FF2B5EF4-FFF2-40B4-BE49-F238E27FC236}">
                <a16:creationId xmlns:a16="http://schemas.microsoft.com/office/drawing/2014/main" id="{00000000-0008-0000-0F00-0000D0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5" name="Line 180">
            <a:extLst>
              <a:ext uri="{FF2B5EF4-FFF2-40B4-BE49-F238E27FC236}">
                <a16:creationId xmlns:a16="http://schemas.microsoft.com/office/drawing/2014/main" id="{00000000-0008-0000-0F00-0000D1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6" name="Line 181">
            <a:extLst>
              <a:ext uri="{FF2B5EF4-FFF2-40B4-BE49-F238E27FC236}">
                <a16:creationId xmlns:a16="http://schemas.microsoft.com/office/drawing/2014/main" id="{00000000-0008-0000-0F00-0000D2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7" name="Line 182">
            <a:extLst>
              <a:ext uri="{FF2B5EF4-FFF2-40B4-BE49-F238E27FC236}">
                <a16:creationId xmlns:a16="http://schemas.microsoft.com/office/drawing/2014/main" id="{00000000-0008-0000-0F00-0000D3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8" name="Line 183">
            <a:extLst>
              <a:ext uri="{FF2B5EF4-FFF2-40B4-BE49-F238E27FC236}">
                <a16:creationId xmlns:a16="http://schemas.microsoft.com/office/drawing/2014/main" id="{00000000-0008-0000-0F00-0000D4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6</xdr:row>
      <xdr:rowOff>0</xdr:rowOff>
    </xdr:from>
    <xdr:to>
      <xdr:col>10</xdr:col>
      <xdr:colOff>0</xdr:colOff>
      <xdr:row>6</xdr:row>
      <xdr:rowOff>0</xdr:rowOff>
    </xdr:to>
    <xdr:sp macro="" textlink="">
      <xdr:nvSpPr>
        <xdr:cNvPr id="185" name="Text Box 184">
          <a:extLst>
            <a:ext uri="{FF2B5EF4-FFF2-40B4-BE49-F238E27FC236}">
              <a16:creationId xmlns:a16="http://schemas.microsoft.com/office/drawing/2014/main" id="{00000000-0008-0000-0F00-0000B9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186" name="Text Box 185">
          <a:extLst>
            <a:ext uri="{FF2B5EF4-FFF2-40B4-BE49-F238E27FC236}">
              <a16:creationId xmlns:a16="http://schemas.microsoft.com/office/drawing/2014/main" id="{00000000-0008-0000-0F00-0000BA000000}"/>
            </a:ext>
          </a:extLst>
        </xdr:cNvPr>
        <xdr:cNvSpPr txBox="1">
          <a:spLocks noChangeArrowheads="1"/>
        </xdr:cNvSpPr>
      </xdr:nvSpPr>
      <xdr:spPr bwMode="auto">
        <a:xfrm>
          <a:off x="60960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6</xdr:row>
      <xdr:rowOff>0</xdr:rowOff>
    </xdr:from>
    <xdr:to>
      <xdr:col>7</xdr:col>
      <xdr:colOff>0</xdr:colOff>
      <xdr:row>6</xdr:row>
      <xdr:rowOff>0</xdr:rowOff>
    </xdr:to>
    <xdr:grpSp>
      <xdr:nvGrpSpPr>
        <xdr:cNvPr id="144766" name="Group 186">
          <a:extLst>
            <a:ext uri="{FF2B5EF4-FFF2-40B4-BE49-F238E27FC236}">
              <a16:creationId xmlns:a16="http://schemas.microsoft.com/office/drawing/2014/main" id="{00000000-0008-0000-0F00-00007E350200}"/>
            </a:ext>
          </a:extLst>
        </xdr:cNvPr>
        <xdr:cNvGrpSpPr>
          <a:grpSpLocks/>
        </xdr:cNvGrpSpPr>
      </xdr:nvGrpSpPr>
      <xdr:grpSpPr bwMode="auto">
        <a:xfrm>
          <a:off x="676275" y="2133600"/>
          <a:ext cx="1952625" cy="0"/>
          <a:chOff x="210" y="755"/>
          <a:chExt cx="252" cy="31"/>
        </a:xfrm>
      </xdr:grpSpPr>
      <xdr:sp macro="" textlink="">
        <xdr:nvSpPr>
          <xdr:cNvPr id="145093" name="Line 187">
            <a:extLst>
              <a:ext uri="{FF2B5EF4-FFF2-40B4-BE49-F238E27FC236}">
                <a16:creationId xmlns:a16="http://schemas.microsoft.com/office/drawing/2014/main" id="{00000000-0008-0000-0F00-0000C5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4" name="Line 188">
            <a:extLst>
              <a:ext uri="{FF2B5EF4-FFF2-40B4-BE49-F238E27FC236}">
                <a16:creationId xmlns:a16="http://schemas.microsoft.com/office/drawing/2014/main" id="{00000000-0008-0000-0F00-0000C6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5" name="Line 189">
            <a:extLst>
              <a:ext uri="{FF2B5EF4-FFF2-40B4-BE49-F238E27FC236}">
                <a16:creationId xmlns:a16="http://schemas.microsoft.com/office/drawing/2014/main" id="{00000000-0008-0000-0F00-0000C7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6" name="Line 190">
            <a:extLst>
              <a:ext uri="{FF2B5EF4-FFF2-40B4-BE49-F238E27FC236}">
                <a16:creationId xmlns:a16="http://schemas.microsoft.com/office/drawing/2014/main" id="{00000000-0008-0000-0F00-0000C8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7" name="Line 191">
            <a:extLst>
              <a:ext uri="{FF2B5EF4-FFF2-40B4-BE49-F238E27FC236}">
                <a16:creationId xmlns:a16="http://schemas.microsoft.com/office/drawing/2014/main" id="{00000000-0008-0000-0F00-0000C9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8" name="Line 192">
            <a:extLst>
              <a:ext uri="{FF2B5EF4-FFF2-40B4-BE49-F238E27FC236}">
                <a16:creationId xmlns:a16="http://schemas.microsoft.com/office/drawing/2014/main" id="{00000000-0008-0000-0F00-0000CA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9" name="Line 193">
            <a:extLst>
              <a:ext uri="{FF2B5EF4-FFF2-40B4-BE49-F238E27FC236}">
                <a16:creationId xmlns:a16="http://schemas.microsoft.com/office/drawing/2014/main" id="{00000000-0008-0000-0F00-0000CB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0" name="Line 194">
            <a:extLst>
              <a:ext uri="{FF2B5EF4-FFF2-40B4-BE49-F238E27FC236}">
                <a16:creationId xmlns:a16="http://schemas.microsoft.com/office/drawing/2014/main" id="{00000000-0008-0000-0F00-0000CC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101" name="Line 195">
            <a:extLst>
              <a:ext uri="{FF2B5EF4-FFF2-40B4-BE49-F238E27FC236}">
                <a16:creationId xmlns:a16="http://schemas.microsoft.com/office/drawing/2014/main" id="{00000000-0008-0000-0F00-0000CD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6</xdr:row>
      <xdr:rowOff>0</xdr:rowOff>
    </xdr:from>
    <xdr:to>
      <xdr:col>3</xdr:col>
      <xdr:colOff>0</xdr:colOff>
      <xdr:row>6</xdr:row>
      <xdr:rowOff>0</xdr:rowOff>
    </xdr:to>
    <xdr:sp macro="" textlink="">
      <xdr:nvSpPr>
        <xdr:cNvPr id="197" name="Text Box 196">
          <a:extLst>
            <a:ext uri="{FF2B5EF4-FFF2-40B4-BE49-F238E27FC236}">
              <a16:creationId xmlns:a16="http://schemas.microsoft.com/office/drawing/2014/main" id="{00000000-0008-0000-0F00-0000C5000000}"/>
            </a:ext>
          </a:extLst>
        </xdr:cNvPr>
        <xdr:cNvSpPr txBox="1">
          <a:spLocks noChangeArrowheads="1"/>
        </xdr:cNvSpPr>
      </xdr:nvSpPr>
      <xdr:spPr bwMode="auto">
        <a:xfrm>
          <a:off x="1381125" y="7620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6</xdr:row>
      <xdr:rowOff>0</xdr:rowOff>
    </xdr:from>
    <xdr:to>
      <xdr:col>5</xdr:col>
      <xdr:colOff>0</xdr:colOff>
      <xdr:row>6</xdr:row>
      <xdr:rowOff>0</xdr:rowOff>
    </xdr:to>
    <xdr:sp macro="" textlink="">
      <xdr:nvSpPr>
        <xdr:cNvPr id="198" name="Text Box 197">
          <a:extLst>
            <a:ext uri="{FF2B5EF4-FFF2-40B4-BE49-F238E27FC236}">
              <a16:creationId xmlns:a16="http://schemas.microsoft.com/office/drawing/2014/main" id="{00000000-0008-0000-0F00-0000C6000000}"/>
            </a:ext>
          </a:extLst>
        </xdr:cNvPr>
        <xdr:cNvSpPr txBox="1">
          <a:spLocks noChangeArrowheads="1"/>
        </xdr:cNvSpPr>
      </xdr:nvSpPr>
      <xdr:spPr bwMode="auto">
        <a:xfrm>
          <a:off x="2781300"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6</xdr:row>
      <xdr:rowOff>0</xdr:rowOff>
    </xdr:from>
    <xdr:to>
      <xdr:col>6</xdr:col>
      <xdr:colOff>0</xdr:colOff>
      <xdr:row>6</xdr:row>
      <xdr:rowOff>0</xdr:rowOff>
    </xdr:to>
    <xdr:grpSp>
      <xdr:nvGrpSpPr>
        <xdr:cNvPr id="144769" name="Group 198">
          <a:extLst>
            <a:ext uri="{FF2B5EF4-FFF2-40B4-BE49-F238E27FC236}">
              <a16:creationId xmlns:a16="http://schemas.microsoft.com/office/drawing/2014/main" id="{00000000-0008-0000-0F00-000081350200}"/>
            </a:ext>
          </a:extLst>
        </xdr:cNvPr>
        <xdr:cNvGrpSpPr>
          <a:grpSpLocks/>
        </xdr:cNvGrpSpPr>
      </xdr:nvGrpSpPr>
      <xdr:grpSpPr bwMode="auto">
        <a:xfrm>
          <a:off x="695325" y="2133600"/>
          <a:ext cx="1581150" cy="0"/>
          <a:chOff x="210" y="627"/>
          <a:chExt cx="194" cy="31"/>
        </a:xfrm>
      </xdr:grpSpPr>
      <xdr:sp macro="" textlink="">
        <xdr:nvSpPr>
          <xdr:cNvPr id="145086" name="Line 199">
            <a:extLst>
              <a:ext uri="{FF2B5EF4-FFF2-40B4-BE49-F238E27FC236}">
                <a16:creationId xmlns:a16="http://schemas.microsoft.com/office/drawing/2014/main" id="{00000000-0008-0000-0F00-0000BE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7" name="Line 200">
            <a:extLst>
              <a:ext uri="{FF2B5EF4-FFF2-40B4-BE49-F238E27FC236}">
                <a16:creationId xmlns:a16="http://schemas.microsoft.com/office/drawing/2014/main" id="{00000000-0008-0000-0F00-0000BF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8" name="Line 201">
            <a:extLst>
              <a:ext uri="{FF2B5EF4-FFF2-40B4-BE49-F238E27FC236}">
                <a16:creationId xmlns:a16="http://schemas.microsoft.com/office/drawing/2014/main" id="{00000000-0008-0000-0F00-0000C0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9" name="Line 202">
            <a:extLst>
              <a:ext uri="{FF2B5EF4-FFF2-40B4-BE49-F238E27FC236}">
                <a16:creationId xmlns:a16="http://schemas.microsoft.com/office/drawing/2014/main" id="{00000000-0008-0000-0F00-0000C1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0" name="Line 203">
            <a:extLst>
              <a:ext uri="{FF2B5EF4-FFF2-40B4-BE49-F238E27FC236}">
                <a16:creationId xmlns:a16="http://schemas.microsoft.com/office/drawing/2014/main" id="{00000000-0008-0000-0F00-0000C2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1" name="Line 204">
            <a:extLst>
              <a:ext uri="{FF2B5EF4-FFF2-40B4-BE49-F238E27FC236}">
                <a16:creationId xmlns:a16="http://schemas.microsoft.com/office/drawing/2014/main" id="{00000000-0008-0000-0F00-0000C3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92" name="Line 205">
            <a:extLst>
              <a:ext uri="{FF2B5EF4-FFF2-40B4-BE49-F238E27FC236}">
                <a16:creationId xmlns:a16="http://schemas.microsoft.com/office/drawing/2014/main" id="{00000000-0008-0000-0F00-0000C4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6</xdr:row>
      <xdr:rowOff>0</xdr:rowOff>
    </xdr:from>
    <xdr:to>
      <xdr:col>6</xdr:col>
      <xdr:colOff>0</xdr:colOff>
      <xdr:row>6</xdr:row>
      <xdr:rowOff>0</xdr:rowOff>
    </xdr:to>
    <xdr:grpSp>
      <xdr:nvGrpSpPr>
        <xdr:cNvPr id="144770" name="Group 206">
          <a:extLst>
            <a:ext uri="{FF2B5EF4-FFF2-40B4-BE49-F238E27FC236}">
              <a16:creationId xmlns:a16="http://schemas.microsoft.com/office/drawing/2014/main" id="{00000000-0008-0000-0F00-000082350200}"/>
            </a:ext>
          </a:extLst>
        </xdr:cNvPr>
        <xdr:cNvGrpSpPr>
          <a:grpSpLocks/>
        </xdr:cNvGrpSpPr>
      </xdr:nvGrpSpPr>
      <xdr:grpSpPr bwMode="auto">
        <a:xfrm>
          <a:off x="695325" y="2133600"/>
          <a:ext cx="1581150" cy="0"/>
          <a:chOff x="210" y="677"/>
          <a:chExt cx="194" cy="31"/>
        </a:xfrm>
      </xdr:grpSpPr>
      <xdr:sp macro="" textlink="">
        <xdr:nvSpPr>
          <xdr:cNvPr id="145079" name="Line 207">
            <a:extLst>
              <a:ext uri="{FF2B5EF4-FFF2-40B4-BE49-F238E27FC236}">
                <a16:creationId xmlns:a16="http://schemas.microsoft.com/office/drawing/2014/main" id="{00000000-0008-0000-0F00-0000B7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0" name="Line 208">
            <a:extLst>
              <a:ext uri="{FF2B5EF4-FFF2-40B4-BE49-F238E27FC236}">
                <a16:creationId xmlns:a16="http://schemas.microsoft.com/office/drawing/2014/main" id="{00000000-0008-0000-0F00-0000B8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1" name="Line 209">
            <a:extLst>
              <a:ext uri="{FF2B5EF4-FFF2-40B4-BE49-F238E27FC236}">
                <a16:creationId xmlns:a16="http://schemas.microsoft.com/office/drawing/2014/main" id="{00000000-0008-0000-0F00-0000B9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2" name="Line 210">
            <a:extLst>
              <a:ext uri="{FF2B5EF4-FFF2-40B4-BE49-F238E27FC236}">
                <a16:creationId xmlns:a16="http://schemas.microsoft.com/office/drawing/2014/main" id="{00000000-0008-0000-0F00-0000BA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3" name="Line 211">
            <a:extLst>
              <a:ext uri="{FF2B5EF4-FFF2-40B4-BE49-F238E27FC236}">
                <a16:creationId xmlns:a16="http://schemas.microsoft.com/office/drawing/2014/main" id="{00000000-0008-0000-0F00-0000BB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4" name="Line 212">
            <a:extLst>
              <a:ext uri="{FF2B5EF4-FFF2-40B4-BE49-F238E27FC236}">
                <a16:creationId xmlns:a16="http://schemas.microsoft.com/office/drawing/2014/main" id="{00000000-0008-0000-0F00-0000BC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85" name="Line 213">
            <a:extLst>
              <a:ext uri="{FF2B5EF4-FFF2-40B4-BE49-F238E27FC236}">
                <a16:creationId xmlns:a16="http://schemas.microsoft.com/office/drawing/2014/main" id="{00000000-0008-0000-0F00-0000BD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6</xdr:row>
      <xdr:rowOff>0</xdr:rowOff>
    </xdr:from>
    <xdr:to>
      <xdr:col>6</xdr:col>
      <xdr:colOff>247650</xdr:colOff>
      <xdr:row>6</xdr:row>
      <xdr:rowOff>0</xdr:rowOff>
    </xdr:to>
    <xdr:sp macro="" textlink="">
      <xdr:nvSpPr>
        <xdr:cNvPr id="215" name="Text Box 214">
          <a:extLst>
            <a:ext uri="{FF2B5EF4-FFF2-40B4-BE49-F238E27FC236}">
              <a16:creationId xmlns:a16="http://schemas.microsoft.com/office/drawing/2014/main" id="{00000000-0008-0000-0F00-0000D7000000}"/>
            </a:ext>
          </a:extLst>
        </xdr:cNvPr>
        <xdr:cNvSpPr txBox="1">
          <a:spLocks noChangeArrowheads="1"/>
        </xdr:cNvSpPr>
      </xdr:nvSpPr>
      <xdr:spPr bwMode="auto">
        <a:xfrm>
          <a:off x="3286125" y="7620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6</xdr:row>
      <xdr:rowOff>0</xdr:rowOff>
    </xdr:from>
    <xdr:to>
      <xdr:col>7</xdr:col>
      <xdr:colOff>76200</xdr:colOff>
      <xdr:row>6</xdr:row>
      <xdr:rowOff>0</xdr:rowOff>
    </xdr:to>
    <xdr:sp macro="" textlink="">
      <xdr:nvSpPr>
        <xdr:cNvPr id="216" name="Text Box 215">
          <a:extLst>
            <a:ext uri="{FF2B5EF4-FFF2-40B4-BE49-F238E27FC236}">
              <a16:creationId xmlns:a16="http://schemas.microsoft.com/office/drawing/2014/main" id="{00000000-0008-0000-0F00-0000D8000000}"/>
            </a:ext>
          </a:extLst>
        </xdr:cNvPr>
        <xdr:cNvSpPr txBox="1">
          <a:spLocks noChangeArrowheads="1"/>
        </xdr:cNvSpPr>
      </xdr:nvSpPr>
      <xdr:spPr bwMode="auto">
        <a:xfrm>
          <a:off x="3695700" y="7620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6</xdr:row>
      <xdr:rowOff>0</xdr:rowOff>
    </xdr:from>
    <xdr:to>
      <xdr:col>7</xdr:col>
      <xdr:colOff>47625</xdr:colOff>
      <xdr:row>6</xdr:row>
      <xdr:rowOff>0</xdr:rowOff>
    </xdr:to>
    <xdr:sp macro="" textlink="">
      <xdr:nvSpPr>
        <xdr:cNvPr id="217" name="Text Box 216">
          <a:extLst>
            <a:ext uri="{FF2B5EF4-FFF2-40B4-BE49-F238E27FC236}">
              <a16:creationId xmlns:a16="http://schemas.microsoft.com/office/drawing/2014/main" id="{00000000-0008-0000-0F00-0000D9000000}"/>
            </a:ext>
          </a:extLst>
        </xdr:cNvPr>
        <xdr:cNvSpPr txBox="1">
          <a:spLocks noChangeArrowheads="1"/>
        </xdr:cNvSpPr>
      </xdr:nvSpPr>
      <xdr:spPr bwMode="auto">
        <a:xfrm>
          <a:off x="3733800" y="7620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6</xdr:row>
      <xdr:rowOff>0</xdr:rowOff>
    </xdr:from>
    <xdr:to>
      <xdr:col>7</xdr:col>
      <xdr:colOff>114300</xdr:colOff>
      <xdr:row>6</xdr:row>
      <xdr:rowOff>0</xdr:rowOff>
    </xdr:to>
    <xdr:sp macro="" textlink="">
      <xdr:nvSpPr>
        <xdr:cNvPr id="144774" name="Line 217">
          <a:extLst>
            <a:ext uri="{FF2B5EF4-FFF2-40B4-BE49-F238E27FC236}">
              <a16:creationId xmlns:a16="http://schemas.microsoft.com/office/drawing/2014/main" id="{00000000-0008-0000-0F00-000086350200}"/>
            </a:ext>
          </a:extLst>
        </xdr:cNvPr>
        <xdr:cNvSpPr>
          <a:spLocks noChangeShapeType="1"/>
        </xdr:cNvSpPr>
      </xdr:nvSpPr>
      <xdr:spPr bwMode="auto">
        <a:xfrm>
          <a:off x="27432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6</xdr:row>
      <xdr:rowOff>0</xdr:rowOff>
    </xdr:from>
    <xdr:to>
      <xdr:col>7</xdr:col>
      <xdr:colOff>352425</xdr:colOff>
      <xdr:row>6</xdr:row>
      <xdr:rowOff>0</xdr:rowOff>
    </xdr:to>
    <xdr:sp macro="" textlink="">
      <xdr:nvSpPr>
        <xdr:cNvPr id="144775" name="Line 218">
          <a:extLst>
            <a:ext uri="{FF2B5EF4-FFF2-40B4-BE49-F238E27FC236}">
              <a16:creationId xmlns:a16="http://schemas.microsoft.com/office/drawing/2014/main" id="{00000000-0008-0000-0F00-000087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6</xdr:row>
      <xdr:rowOff>0</xdr:rowOff>
    </xdr:from>
    <xdr:to>
      <xdr:col>7</xdr:col>
      <xdr:colOff>352425</xdr:colOff>
      <xdr:row>6</xdr:row>
      <xdr:rowOff>0</xdr:rowOff>
    </xdr:to>
    <xdr:sp macro="" textlink="">
      <xdr:nvSpPr>
        <xdr:cNvPr id="144776" name="Line 219">
          <a:extLst>
            <a:ext uri="{FF2B5EF4-FFF2-40B4-BE49-F238E27FC236}">
              <a16:creationId xmlns:a16="http://schemas.microsoft.com/office/drawing/2014/main" id="{00000000-0008-0000-0F00-000088350200}"/>
            </a:ext>
          </a:extLst>
        </xdr:cNvPr>
        <xdr:cNvSpPr>
          <a:spLocks noChangeShapeType="1"/>
        </xdr:cNvSpPr>
      </xdr:nvSpPr>
      <xdr:spPr bwMode="auto">
        <a:xfrm>
          <a:off x="29813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6</xdr:row>
      <xdr:rowOff>0</xdr:rowOff>
    </xdr:from>
    <xdr:to>
      <xdr:col>6</xdr:col>
      <xdr:colOff>352425</xdr:colOff>
      <xdr:row>6</xdr:row>
      <xdr:rowOff>0</xdr:rowOff>
    </xdr:to>
    <xdr:sp macro="" textlink="">
      <xdr:nvSpPr>
        <xdr:cNvPr id="144777" name="Line 220">
          <a:extLst>
            <a:ext uri="{FF2B5EF4-FFF2-40B4-BE49-F238E27FC236}">
              <a16:creationId xmlns:a16="http://schemas.microsoft.com/office/drawing/2014/main" id="{00000000-0008-0000-0F00-000089350200}"/>
            </a:ext>
          </a:extLst>
        </xdr:cNvPr>
        <xdr:cNvSpPr>
          <a:spLocks noChangeShapeType="1"/>
        </xdr:cNvSpPr>
      </xdr:nvSpPr>
      <xdr:spPr bwMode="auto">
        <a:xfrm>
          <a:off x="262890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6</xdr:row>
      <xdr:rowOff>0</xdr:rowOff>
    </xdr:from>
    <xdr:to>
      <xdr:col>8</xdr:col>
      <xdr:colOff>228600</xdr:colOff>
      <xdr:row>6</xdr:row>
      <xdr:rowOff>0</xdr:rowOff>
    </xdr:to>
    <xdr:sp macro="" textlink="">
      <xdr:nvSpPr>
        <xdr:cNvPr id="144778" name="Line 221">
          <a:extLst>
            <a:ext uri="{FF2B5EF4-FFF2-40B4-BE49-F238E27FC236}">
              <a16:creationId xmlns:a16="http://schemas.microsoft.com/office/drawing/2014/main" id="{00000000-0008-0000-0F00-00008A350200}"/>
            </a:ext>
          </a:extLst>
        </xdr:cNvPr>
        <xdr:cNvSpPr>
          <a:spLocks noChangeShapeType="1"/>
        </xdr:cNvSpPr>
      </xdr:nvSpPr>
      <xdr:spPr bwMode="auto">
        <a:xfrm>
          <a:off x="32099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6</xdr:row>
      <xdr:rowOff>0</xdr:rowOff>
    </xdr:from>
    <xdr:to>
      <xdr:col>9</xdr:col>
      <xdr:colOff>180975</xdr:colOff>
      <xdr:row>6</xdr:row>
      <xdr:rowOff>0</xdr:rowOff>
    </xdr:to>
    <xdr:sp macro="" textlink="">
      <xdr:nvSpPr>
        <xdr:cNvPr id="144779" name="Line 222">
          <a:extLst>
            <a:ext uri="{FF2B5EF4-FFF2-40B4-BE49-F238E27FC236}">
              <a16:creationId xmlns:a16="http://schemas.microsoft.com/office/drawing/2014/main" id="{00000000-0008-0000-0F00-00008B350200}"/>
            </a:ext>
          </a:extLst>
        </xdr:cNvPr>
        <xdr:cNvSpPr>
          <a:spLocks noChangeShapeType="1"/>
        </xdr:cNvSpPr>
      </xdr:nvSpPr>
      <xdr:spPr bwMode="auto">
        <a:xfrm>
          <a:off x="35147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6</xdr:row>
      <xdr:rowOff>0</xdr:rowOff>
    </xdr:from>
    <xdr:to>
      <xdr:col>9</xdr:col>
      <xdr:colOff>352425</xdr:colOff>
      <xdr:row>6</xdr:row>
      <xdr:rowOff>0</xdr:rowOff>
    </xdr:to>
    <xdr:sp macro="" textlink="">
      <xdr:nvSpPr>
        <xdr:cNvPr id="144780" name="Line 223">
          <a:extLst>
            <a:ext uri="{FF2B5EF4-FFF2-40B4-BE49-F238E27FC236}">
              <a16:creationId xmlns:a16="http://schemas.microsoft.com/office/drawing/2014/main" id="{00000000-0008-0000-0F00-00008C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6</xdr:row>
      <xdr:rowOff>0</xdr:rowOff>
    </xdr:from>
    <xdr:to>
      <xdr:col>9</xdr:col>
      <xdr:colOff>352425</xdr:colOff>
      <xdr:row>6</xdr:row>
      <xdr:rowOff>0</xdr:rowOff>
    </xdr:to>
    <xdr:sp macro="" textlink="">
      <xdr:nvSpPr>
        <xdr:cNvPr id="144781" name="Line 224">
          <a:extLst>
            <a:ext uri="{FF2B5EF4-FFF2-40B4-BE49-F238E27FC236}">
              <a16:creationId xmlns:a16="http://schemas.microsoft.com/office/drawing/2014/main" id="{00000000-0008-0000-0F00-00008D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6</xdr:row>
      <xdr:rowOff>0</xdr:rowOff>
    </xdr:from>
    <xdr:to>
      <xdr:col>9</xdr:col>
      <xdr:colOff>352425</xdr:colOff>
      <xdr:row>6</xdr:row>
      <xdr:rowOff>0</xdr:rowOff>
    </xdr:to>
    <xdr:sp macro="" textlink="">
      <xdr:nvSpPr>
        <xdr:cNvPr id="144782" name="Line 225">
          <a:extLst>
            <a:ext uri="{FF2B5EF4-FFF2-40B4-BE49-F238E27FC236}">
              <a16:creationId xmlns:a16="http://schemas.microsoft.com/office/drawing/2014/main" id="{00000000-0008-0000-0F00-00008E350200}"/>
            </a:ext>
          </a:extLst>
        </xdr:cNvPr>
        <xdr:cNvSpPr>
          <a:spLocks noChangeShapeType="1"/>
        </xdr:cNvSpPr>
      </xdr:nvSpPr>
      <xdr:spPr bwMode="auto">
        <a:xfrm>
          <a:off x="36861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783" name="テキスト15">
          <a:extLst>
            <a:ext uri="{FF2B5EF4-FFF2-40B4-BE49-F238E27FC236}">
              <a16:creationId xmlns:a16="http://schemas.microsoft.com/office/drawing/2014/main" id="{00000000-0008-0000-0F00-00008F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37</xdr:row>
      <xdr:rowOff>0</xdr:rowOff>
    </xdr:from>
    <xdr:to>
      <xdr:col>6</xdr:col>
      <xdr:colOff>333375</xdr:colOff>
      <xdr:row>37</xdr:row>
      <xdr:rowOff>0</xdr:rowOff>
    </xdr:to>
    <xdr:sp macro="" textlink="">
      <xdr:nvSpPr>
        <xdr:cNvPr id="144784" name="テキスト16">
          <a:extLst>
            <a:ext uri="{FF2B5EF4-FFF2-40B4-BE49-F238E27FC236}">
              <a16:creationId xmlns:a16="http://schemas.microsoft.com/office/drawing/2014/main" id="{00000000-0008-0000-0F00-000090350200}"/>
            </a:ext>
          </a:extLst>
        </xdr:cNvPr>
        <xdr:cNvSpPr txBox="1">
          <a:spLocks noChangeArrowheads="1"/>
        </xdr:cNvSpPr>
      </xdr:nvSpPr>
      <xdr:spPr bwMode="auto">
        <a:xfrm>
          <a:off x="2362200" y="122015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37</xdr:row>
      <xdr:rowOff>0</xdr:rowOff>
    </xdr:from>
    <xdr:to>
      <xdr:col>9</xdr:col>
      <xdr:colOff>352425</xdr:colOff>
      <xdr:row>37</xdr:row>
      <xdr:rowOff>0</xdr:rowOff>
    </xdr:to>
    <xdr:sp macro="" textlink="">
      <xdr:nvSpPr>
        <xdr:cNvPr id="144785" name="テキスト17">
          <a:extLst>
            <a:ext uri="{FF2B5EF4-FFF2-40B4-BE49-F238E27FC236}">
              <a16:creationId xmlns:a16="http://schemas.microsoft.com/office/drawing/2014/main" id="{00000000-0008-0000-0F00-000091350200}"/>
            </a:ext>
          </a:extLst>
        </xdr:cNvPr>
        <xdr:cNvSpPr txBox="1">
          <a:spLocks noChangeArrowheads="1"/>
        </xdr:cNvSpPr>
      </xdr:nvSpPr>
      <xdr:spPr bwMode="auto">
        <a:xfrm>
          <a:off x="3676650" y="122015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37</xdr:row>
      <xdr:rowOff>0</xdr:rowOff>
    </xdr:from>
    <xdr:to>
      <xdr:col>8</xdr:col>
      <xdr:colOff>247650</xdr:colOff>
      <xdr:row>37</xdr:row>
      <xdr:rowOff>0</xdr:rowOff>
    </xdr:to>
    <xdr:sp macro="" textlink="">
      <xdr:nvSpPr>
        <xdr:cNvPr id="144786" name="テキスト19">
          <a:extLst>
            <a:ext uri="{FF2B5EF4-FFF2-40B4-BE49-F238E27FC236}">
              <a16:creationId xmlns:a16="http://schemas.microsoft.com/office/drawing/2014/main" id="{00000000-0008-0000-0F00-000092350200}"/>
            </a:ext>
          </a:extLst>
        </xdr:cNvPr>
        <xdr:cNvSpPr txBox="1">
          <a:spLocks noChangeArrowheads="1"/>
        </xdr:cNvSpPr>
      </xdr:nvSpPr>
      <xdr:spPr bwMode="auto">
        <a:xfrm>
          <a:off x="3019425" y="122015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787" name="Text Box 9">
          <a:extLst>
            <a:ext uri="{FF2B5EF4-FFF2-40B4-BE49-F238E27FC236}">
              <a16:creationId xmlns:a16="http://schemas.microsoft.com/office/drawing/2014/main" id="{00000000-0008-0000-0F00-000093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46</xdr:row>
      <xdr:rowOff>0</xdr:rowOff>
    </xdr:from>
    <xdr:to>
      <xdr:col>6</xdr:col>
      <xdr:colOff>114300</xdr:colOff>
      <xdr:row>46</xdr:row>
      <xdr:rowOff>0</xdr:rowOff>
    </xdr:to>
    <xdr:sp macro="" textlink="">
      <xdr:nvSpPr>
        <xdr:cNvPr id="144788" name="Line 10">
          <a:extLst>
            <a:ext uri="{FF2B5EF4-FFF2-40B4-BE49-F238E27FC236}">
              <a16:creationId xmlns:a16="http://schemas.microsoft.com/office/drawing/2014/main" id="{00000000-0008-0000-0F00-000094350200}"/>
            </a:ext>
          </a:extLst>
        </xdr:cNvPr>
        <xdr:cNvSpPr>
          <a:spLocks noChangeShapeType="1"/>
        </xdr:cNvSpPr>
      </xdr:nvSpPr>
      <xdr:spPr bwMode="auto">
        <a:xfrm>
          <a:off x="23907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46</xdr:row>
      <xdr:rowOff>0</xdr:rowOff>
    </xdr:from>
    <xdr:to>
      <xdr:col>6</xdr:col>
      <xdr:colOff>352425</xdr:colOff>
      <xdr:row>46</xdr:row>
      <xdr:rowOff>0</xdr:rowOff>
    </xdr:to>
    <xdr:sp macro="" textlink="">
      <xdr:nvSpPr>
        <xdr:cNvPr id="144789" name="Line 11">
          <a:extLst>
            <a:ext uri="{FF2B5EF4-FFF2-40B4-BE49-F238E27FC236}">
              <a16:creationId xmlns:a16="http://schemas.microsoft.com/office/drawing/2014/main" id="{00000000-0008-0000-0F00-000095350200}"/>
            </a:ext>
          </a:extLst>
        </xdr:cNvPr>
        <xdr:cNvSpPr>
          <a:spLocks noChangeShapeType="1"/>
        </xdr:cNvSpPr>
      </xdr:nvSpPr>
      <xdr:spPr bwMode="auto">
        <a:xfrm>
          <a:off x="26289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46</xdr:row>
      <xdr:rowOff>0</xdr:rowOff>
    </xdr:from>
    <xdr:to>
      <xdr:col>7</xdr:col>
      <xdr:colOff>123825</xdr:colOff>
      <xdr:row>46</xdr:row>
      <xdr:rowOff>0</xdr:rowOff>
    </xdr:to>
    <xdr:sp macro="" textlink="">
      <xdr:nvSpPr>
        <xdr:cNvPr id="144790" name="Line 12">
          <a:extLst>
            <a:ext uri="{FF2B5EF4-FFF2-40B4-BE49-F238E27FC236}">
              <a16:creationId xmlns:a16="http://schemas.microsoft.com/office/drawing/2014/main" id="{00000000-0008-0000-0F00-000096350200}"/>
            </a:ext>
          </a:extLst>
        </xdr:cNvPr>
        <xdr:cNvSpPr>
          <a:spLocks noChangeShapeType="1"/>
        </xdr:cNvSpPr>
      </xdr:nvSpPr>
      <xdr:spPr bwMode="auto">
        <a:xfrm>
          <a:off x="27527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46</xdr:row>
      <xdr:rowOff>0</xdr:rowOff>
    </xdr:from>
    <xdr:to>
      <xdr:col>7</xdr:col>
      <xdr:colOff>352425</xdr:colOff>
      <xdr:row>46</xdr:row>
      <xdr:rowOff>0</xdr:rowOff>
    </xdr:to>
    <xdr:sp macro="" textlink="">
      <xdr:nvSpPr>
        <xdr:cNvPr id="144791" name="Line 13">
          <a:extLst>
            <a:ext uri="{FF2B5EF4-FFF2-40B4-BE49-F238E27FC236}">
              <a16:creationId xmlns:a16="http://schemas.microsoft.com/office/drawing/2014/main" id="{00000000-0008-0000-0F00-000097350200}"/>
            </a:ext>
          </a:extLst>
        </xdr:cNvPr>
        <xdr:cNvSpPr>
          <a:spLocks noChangeShapeType="1"/>
        </xdr:cNvSpPr>
      </xdr:nvSpPr>
      <xdr:spPr bwMode="auto">
        <a:xfrm>
          <a:off x="29813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46</xdr:row>
      <xdr:rowOff>0</xdr:rowOff>
    </xdr:from>
    <xdr:to>
      <xdr:col>8</xdr:col>
      <xdr:colOff>9525</xdr:colOff>
      <xdr:row>46</xdr:row>
      <xdr:rowOff>0</xdr:rowOff>
    </xdr:to>
    <xdr:sp macro="" textlink="">
      <xdr:nvSpPr>
        <xdr:cNvPr id="144792" name="Line 14">
          <a:extLst>
            <a:ext uri="{FF2B5EF4-FFF2-40B4-BE49-F238E27FC236}">
              <a16:creationId xmlns:a16="http://schemas.microsoft.com/office/drawing/2014/main" id="{00000000-0008-0000-0F00-000098350200}"/>
            </a:ext>
          </a:extLst>
        </xdr:cNvPr>
        <xdr:cNvSpPr>
          <a:spLocks noChangeShapeType="1"/>
        </xdr:cNvSpPr>
      </xdr:nvSpPr>
      <xdr:spPr bwMode="auto">
        <a:xfrm>
          <a:off x="29908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46</xdr:row>
      <xdr:rowOff>0</xdr:rowOff>
    </xdr:from>
    <xdr:to>
      <xdr:col>8</xdr:col>
      <xdr:colOff>314325</xdr:colOff>
      <xdr:row>46</xdr:row>
      <xdr:rowOff>0</xdr:rowOff>
    </xdr:to>
    <xdr:sp macro="" textlink="">
      <xdr:nvSpPr>
        <xdr:cNvPr id="144793" name="Line 15">
          <a:extLst>
            <a:ext uri="{FF2B5EF4-FFF2-40B4-BE49-F238E27FC236}">
              <a16:creationId xmlns:a16="http://schemas.microsoft.com/office/drawing/2014/main" id="{00000000-0008-0000-0F00-000099350200}"/>
            </a:ext>
          </a:extLst>
        </xdr:cNvPr>
        <xdr:cNvSpPr>
          <a:spLocks noChangeShapeType="1"/>
        </xdr:cNvSpPr>
      </xdr:nvSpPr>
      <xdr:spPr bwMode="auto">
        <a:xfrm>
          <a:off x="32956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46</xdr:row>
      <xdr:rowOff>0</xdr:rowOff>
    </xdr:from>
    <xdr:to>
      <xdr:col>9</xdr:col>
      <xdr:colOff>285750</xdr:colOff>
      <xdr:row>46</xdr:row>
      <xdr:rowOff>0</xdr:rowOff>
    </xdr:to>
    <xdr:sp macro="" textlink="">
      <xdr:nvSpPr>
        <xdr:cNvPr id="144794" name="Line 16">
          <a:extLst>
            <a:ext uri="{FF2B5EF4-FFF2-40B4-BE49-F238E27FC236}">
              <a16:creationId xmlns:a16="http://schemas.microsoft.com/office/drawing/2014/main" id="{00000000-0008-0000-0F00-00009A350200}"/>
            </a:ext>
          </a:extLst>
        </xdr:cNvPr>
        <xdr:cNvSpPr>
          <a:spLocks noChangeShapeType="1"/>
        </xdr:cNvSpPr>
      </xdr:nvSpPr>
      <xdr:spPr bwMode="auto">
        <a:xfrm>
          <a:off x="36195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46</xdr:row>
      <xdr:rowOff>0</xdr:rowOff>
    </xdr:from>
    <xdr:to>
      <xdr:col>9</xdr:col>
      <xdr:colOff>352425</xdr:colOff>
      <xdr:row>46</xdr:row>
      <xdr:rowOff>0</xdr:rowOff>
    </xdr:to>
    <xdr:sp macro="" textlink="">
      <xdr:nvSpPr>
        <xdr:cNvPr id="144795" name="Line 17">
          <a:extLst>
            <a:ext uri="{FF2B5EF4-FFF2-40B4-BE49-F238E27FC236}">
              <a16:creationId xmlns:a16="http://schemas.microsoft.com/office/drawing/2014/main" id="{00000000-0008-0000-0F00-00009B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46</xdr:row>
      <xdr:rowOff>0</xdr:rowOff>
    </xdr:from>
    <xdr:to>
      <xdr:col>9</xdr:col>
      <xdr:colOff>352425</xdr:colOff>
      <xdr:row>46</xdr:row>
      <xdr:rowOff>0</xdr:rowOff>
    </xdr:to>
    <xdr:sp macro="" textlink="">
      <xdr:nvSpPr>
        <xdr:cNvPr id="144796" name="Line 18">
          <a:extLst>
            <a:ext uri="{FF2B5EF4-FFF2-40B4-BE49-F238E27FC236}">
              <a16:creationId xmlns:a16="http://schemas.microsoft.com/office/drawing/2014/main" id="{00000000-0008-0000-0F00-00009C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41" name="Text Box 19">
          <a:extLst>
            <a:ext uri="{FF2B5EF4-FFF2-40B4-BE49-F238E27FC236}">
              <a16:creationId xmlns:a16="http://schemas.microsoft.com/office/drawing/2014/main" id="{00000000-0008-0000-0F00-0000F100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242" name="Text Box 20">
          <a:extLst>
            <a:ext uri="{FF2B5EF4-FFF2-40B4-BE49-F238E27FC236}">
              <a16:creationId xmlns:a16="http://schemas.microsoft.com/office/drawing/2014/main" id="{00000000-0008-0000-0F00-0000F200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37</xdr:row>
      <xdr:rowOff>0</xdr:rowOff>
    </xdr:from>
    <xdr:to>
      <xdr:col>10</xdr:col>
      <xdr:colOff>0</xdr:colOff>
      <xdr:row>37</xdr:row>
      <xdr:rowOff>0</xdr:rowOff>
    </xdr:to>
    <xdr:grpSp>
      <xdr:nvGrpSpPr>
        <xdr:cNvPr id="144799" name="Group 21">
          <a:extLst>
            <a:ext uri="{FF2B5EF4-FFF2-40B4-BE49-F238E27FC236}">
              <a16:creationId xmlns:a16="http://schemas.microsoft.com/office/drawing/2014/main" id="{00000000-0008-0000-0F00-00009F350200}"/>
            </a:ext>
          </a:extLst>
        </xdr:cNvPr>
        <xdr:cNvGrpSpPr>
          <a:grpSpLocks/>
        </xdr:cNvGrpSpPr>
      </xdr:nvGrpSpPr>
      <xdr:grpSpPr bwMode="auto">
        <a:xfrm>
          <a:off x="3686175" y="12201525"/>
          <a:ext cx="0" cy="0"/>
          <a:chOff x="210" y="627"/>
          <a:chExt cx="194" cy="31"/>
        </a:xfrm>
      </xdr:grpSpPr>
      <xdr:sp macro="" textlink="">
        <xdr:nvSpPr>
          <xdr:cNvPr id="145072" name="Line 22">
            <a:extLst>
              <a:ext uri="{FF2B5EF4-FFF2-40B4-BE49-F238E27FC236}">
                <a16:creationId xmlns:a16="http://schemas.microsoft.com/office/drawing/2014/main" id="{00000000-0008-0000-0F00-0000B0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3" name="Line 23">
            <a:extLst>
              <a:ext uri="{FF2B5EF4-FFF2-40B4-BE49-F238E27FC236}">
                <a16:creationId xmlns:a16="http://schemas.microsoft.com/office/drawing/2014/main" id="{00000000-0008-0000-0F00-0000B1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4" name="Line 24">
            <a:extLst>
              <a:ext uri="{FF2B5EF4-FFF2-40B4-BE49-F238E27FC236}">
                <a16:creationId xmlns:a16="http://schemas.microsoft.com/office/drawing/2014/main" id="{00000000-0008-0000-0F00-0000B2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5" name="Line 25">
            <a:extLst>
              <a:ext uri="{FF2B5EF4-FFF2-40B4-BE49-F238E27FC236}">
                <a16:creationId xmlns:a16="http://schemas.microsoft.com/office/drawing/2014/main" id="{00000000-0008-0000-0F00-0000B3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6" name="Line 26">
            <a:extLst>
              <a:ext uri="{FF2B5EF4-FFF2-40B4-BE49-F238E27FC236}">
                <a16:creationId xmlns:a16="http://schemas.microsoft.com/office/drawing/2014/main" id="{00000000-0008-0000-0F00-0000B4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7" name="Line 27">
            <a:extLst>
              <a:ext uri="{FF2B5EF4-FFF2-40B4-BE49-F238E27FC236}">
                <a16:creationId xmlns:a16="http://schemas.microsoft.com/office/drawing/2014/main" id="{00000000-0008-0000-0F00-0000B5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8" name="Line 28">
            <a:extLst>
              <a:ext uri="{FF2B5EF4-FFF2-40B4-BE49-F238E27FC236}">
                <a16:creationId xmlns:a16="http://schemas.microsoft.com/office/drawing/2014/main" id="{00000000-0008-0000-0F00-0000B6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grpSp>
      <xdr:nvGrpSpPr>
        <xdr:cNvPr id="144800" name="Group 29">
          <a:extLst>
            <a:ext uri="{FF2B5EF4-FFF2-40B4-BE49-F238E27FC236}">
              <a16:creationId xmlns:a16="http://schemas.microsoft.com/office/drawing/2014/main" id="{00000000-0008-0000-0F00-0000A0350200}"/>
            </a:ext>
          </a:extLst>
        </xdr:cNvPr>
        <xdr:cNvGrpSpPr>
          <a:grpSpLocks/>
        </xdr:cNvGrpSpPr>
      </xdr:nvGrpSpPr>
      <xdr:grpSpPr bwMode="auto">
        <a:xfrm>
          <a:off x="3686175" y="12201525"/>
          <a:ext cx="0" cy="0"/>
          <a:chOff x="210" y="677"/>
          <a:chExt cx="194" cy="31"/>
        </a:xfrm>
      </xdr:grpSpPr>
      <xdr:sp macro="" textlink="">
        <xdr:nvSpPr>
          <xdr:cNvPr id="145065" name="Line 30">
            <a:extLst>
              <a:ext uri="{FF2B5EF4-FFF2-40B4-BE49-F238E27FC236}">
                <a16:creationId xmlns:a16="http://schemas.microsoft.com/office/drawing/2014/main" id="{00000000-0008-0000-0F00-0000A9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6" name="Line 31">
            <a:extLst>
              <a:ext uri="{FF2B5EF4-FFF2-40B4-BE49-F238E27FC236}">
                <a16:creationId xmlns:a16="http://schemas.microsoft.com/office/drawing/2014/main" id="{00000000-0008-0000-0F00-0000AA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7" name="Line 32">
            <a:extLst>
              <a:ext uri="{FF2B5EF4-FFF2-40B4-BE49-F238E27FC236}">
                <a16:creationId xmlns:a16="http://schemas.microsoft.com/office/drawing/2014/main" id="{00000000-0008-0000-0F00-0000AB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8" name="Line 33">
            <a:extLst>
              <a:ext uri="{FF2B5EF4-FFF2-40B4-BE49-F238E27FC236}">
                <a16:creationId xmlns:a16="http://schemas.microsoft.com/office/drawing/2014/main" id="{00000000-0008-0000-0F00-0000AC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9" name="Line 34">
            <a:extLst>
              <a:ext uri="{FF2B5EF4-FFF2-40B4-BE49-F238E27FC236}">
                <a16:creationId xmlns:a16="http://schemas.microsoft.com/office/drawing/2014/main" id="{00000000-0008-0000-0F00-0000AD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0" name="Line 35">
            <a:extLst>
              <a:ext uri="{FF2B5EF4-FFF2-40B4-BE49-F238E27FC236}">
                <a16:creationId xmlns:a16="http://schemas.microsoft.com/office/drawing/2014/main" id="{00000000-0008-0000-0F00-0000AE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71" name="Line 36">
            <a:extLst>
              <a:ext uri="{FF2B5EF4-FFF2-40B4-BE49-F238E27FC236}">
                <a16:creationId xmlns:a16="http://schemas.microsoft.com/office/drawing/2014/main" id="{00000000-0008-0000-0F00-0000AF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sp macro="" textlink="">
      <xdr:nvSpPr>
        <xdr:cNvPr id="259" name="Text Box 37">
          <a:extLst>
            <a:ext uri="{FF2B5EF4-FFF2-40B4-BE49-F238E27FC236}">
              <a16:creationId xmlns:a16="http://schemas.microsoft.com/office/drawing/2014/main" id="{00000000-0008-0000-0F00-000003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260" name="Text Box 38">
          <a:extLst>
            <a:ext uri="{FF2B5EF4-FFF2-40B4-BE49-F238E27FC236}">
              <a16:creationId xmlns:a16="http://schemas.microsoft.com/office/drawing/2014/main" id="{00000000-0008-0000-0F00-000004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37</xdr:row>
      <xdr:rowOff>0</xdr:rowOff>
    </xdr:from>
    <xdr:to>
      <xdr:col>7</xdr:col>
      <xdr:colOff>0</xdr:colOff>
      <xdr:row>37</xdr:row>
      <xdr:rowOff>0</xdr:rowOff>
    </xdr:to>
    <xdr:grpSp>
      <xdr:nvGrpSpPr>
        <xdr:cNvPr id="144803" name="Group 39">
          <a:extLst>
            <a:ext uri="{FF2B5EF4-FFF2-40B4-BE49-F238E27FC236}">
              <a16:creationId xmlns:a16="http://schemas.microsoft.com/office/drawing/2014/main" id="{00000000-0008-0000-0F00-0000A3350200}"/>
            </a:ext>
          </a:extLst>
        </xdr:cNvPr>
        <xdr:cNvGrpSpPr>
          <a:grpSpLocks/>
        </xdr:cNvGrpSpPr>
      </xdr:nvGrpSpPr>
      <xdr:grpSpPr bwMode="auto">
        <a:xfrm>
          <a:off x="676275" y="12201525"/>
          <a:ext cx="1952625" cy="0"/>
          <a:chOff x="210" y="755"/>
          <a:chExt cx="252" cy="31"/>
        </a:xfrm>
      </xdr:grpSpPr>
      <xdr:sp macro="" textlink="">
        <xdr:nvSpPr>
          <xdr:cNvPr id="145056" name="Line 40">
            <a:extLst>
              <a:ext uri="{FF2B5EF4-FFF2-40B4-BE49-F238E27FC236}">
                <a16:creationId xmlns:a16="http://schemas.microsoft.com/office/drawing/2014/main" id="{00000000-0008-0000-0F00-0000A0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7" name="Line 41">
            <a:extLst>
              <a:ext uri="{FF2B5EF4-FFF2-40B4-BE49-F238E27FC236}">
                <a16:creationId xmlns:a16="http://schemas.microsoft.com/office/drawing/2014/main" id="{00000000-0008-0000-0F00-0000A1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8" name="Line 42">
            <a:extLst>
              <a:ext uri="{FF2B5EF4-FFF2-40B4-BE49-F238E27FC236}">
                <a16:creationId xmlns:a16="http://schemas.microsoft.com/office/drawing/2014/main" id="{00000000-0008-0000-0F00-0000A2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9" name="Line 43">
            <a:extLst>
              <a:ext uri="{FF2B5EF4-FFF2-40B4-BE49-F238E27FC236}">
                <a16:creationId xmlns:a16="http://schemas.microsoft.com/office/drawing/2014/main" id="{00000000-0008-0000-0F00-0000A3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0" name="Line 44">
            <a:extLst>
              <a:ext uri="{FF2B5EF4-FFF2-40B4-BE49-F238E27FC236}">
                <a16:creationId xmlns:a16="http://schemas.microsoft.com/office/drawing/2014/main" id="{00000000-0008-0000-0F00-0000A4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1" name="Line 45">
            <a:extLst>
              <a:ext uri="{FF2B5EF4-FFF2-40B4-BE49-F238E27FC236}">
                <a16:creationId xmlns:a16="http://schemas.microsoft.com/office/drawing/2014/main" id="{00000000-0008-0000-0F00-0000A5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2" name="Line 46">
            <a:extLst>
              <a:ext uri="{FF2B5EF4-FFF2-40B4-BE49-F238E27FC236}">
                <a16:creationId xmlns:a16="http://schemas.microsoft.com/office/drawing/2014/main" id="{00000000-0008-0000-0F00-0000A6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3" name="Line 47">
            <a:extLst>
              <a:ext uri="{FF2B5EF4-FFF2-40B4-BE49-F238E27FC236}">
                <a16:creationId xmlns:a16="http://schemas.microsoft.com/office/drawing/2014/main" id="{00000000-0008-0000-0F00-0000A7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64" name="Line 48">
            <a:extLst>
              <a:ext uri="{FF2B5EF4-FFF2-40B4-BE49-F238E27FC236}">
                <a16:creationId xmlns:a16="http://schemas.microsoft.com/office/drawing/2014/main" id="{00000000-0008-0000-0F00-0000A8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37</xdr:row>
      <xdr:rowOff>0</xdr:rowOff>
    </xdr:from>
    <xdr:to>
      <xdr:col>3</xdr:col>
      <xdr:colOff>0</xdr:colOff>
      <xdr:row>37</xdr:row>
      <xdr:rowOff>0</xdr:rowOff>
    </xdr:to>
    <xdr:sp macro="" textlink="">
      <xdr:nvSpPr>
        <xdr:cNvPr id="271" name="Text Box 49">
          <a:extLst>
            <a:ext uri="{FF2B5EF4-FFF2-40B4-BE49-F238E27FC236}">
              <a16:creationId xmlns:a16="http://schemas.microsoft.com/office/drawing/2014/main" id="{00000000-0008-0000-0F00-00000F010000}"/>
            </a:ext>
          </a:extLst>
        </xdr:cNvPr>
        <xdr:cNvSpPr txBox="1">
          <a:spLocks noChangeArrowheads="1"/>
        </xdr:cNvSpPr>
      </xdr:nvSpPr>
      <xdr:spPr bwMode="auto">
        <a:xfrm>
          <a:off x="1381125" y="76581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37</xdr:row>
      <xdr:rowOff>0</xdr:rowOff>
    </xdr:from>
    <xdr:to>
      <xdr:col>5</xdr:col>
      <xdr:colOff>0</xdr:colOff>
      <xdr:row>37</xdr:row>
      <xdr:rowOff>0</xdr:rowOff>
    </xdr:to>
    <xdr:sp macro="" textlink="">
      <xdr:nvSpPr>
        <xdr:cNvPr id="272" name="Text Box 50">
          <a:extLst>
            <a:ext uri="{FF2B5EF4-FFF2-40B4-BE49-F238E27FC236}">
              <a16:creationId xmlns:a16="http://schemas.microsoft.com/office/drawing/2014/main" id="{00000000-0008-0000-0F00-000010010000}"/>
            </a:ext>
          </a:extLst>
        </xdr:cNvPr>
        <xdr:cNvSpPr txBox="1">
          <a:spLocks noChangeArrowheads="1"/>
        </xdr:cNvSpPr>
      </xdr:nvSpPr>
      <xdr:spPr bwMode="auto">
        <a:xfrm>
          <a:off x="27813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37</xdr:row>
      <xdr:rowOff>0</xdr:rowOff>
    </xdr:from>
    <xdr:to>
      <xdr:col>6</xdr:col>
      <xdr:colOff>0</xdr:colOff>
      <xdr:row>37</xdr:row>
      <xdr:rowOff>0</xdr:rowOff>
    </xdr:to>
    <xdr:grpSp>
      <xdr:nvGrpSpPr>
        <xdr:cNvPr id="144806" name="Group 51">
          <a:extLst>
            <a:ext uri="{FF2B5EF4-FFF2-40B4-BE49-F238E27FC236}">
              <a16:creationId xmlns:a16="http://schemas.microsoft.com/office/drawing/2014/main" id="{00000000-0008-0000-0F00-0000A6350200}"/>
            </a:ext>
          </a:extLst>
        </xdr:cNvPr>
        <xdr:cNvGrpSpPr>
          <a:grpSpLocks/>
        </xdr:cNvGrpSpPr>
      </xdr:nvGrpSpPr>
      <xdr:grpSpPr bwMode="auto">
        <a:xfrm>
          <a:off x="695325" y="12201525"/>
          <a:ext cx="1581150" cy="0"/>
          <a:chOff x="210" y="627"/>
          <a:chExt cx="194" cy="31"/>
        </a:xfrm>
      </xdr:grpSpPr>
      <xdr:sp macro="" textlink="">
        <xdr:nvSpPr>
          <xdr:cNvPr id="145049" name="Line 52">
            <a:extLst>
              <a:ext uri="{FF2B5EF4-FFF2-40B4-BE49-F238E27FC236}">
                <a16:creationId xmlns:a16="http://schemas.microsoft.com/office/drawing/2014/main" id="{00000000-0008-0000-0F00-000099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0" name="Line 53">
            <a:extLst>
              <a:ext uri="{FF2B5EF4-FFF2-40B4-BE49-F238E27FC236}">
                <a16:creationId xmlns:a16="http://schemas.microsoft.com/office/drawing/2014/main" id="{00000000-0008-0000-0F00-00009A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1" name="Line 54">
            <a:extLst>
              <a:ext uri="{FF2B5EF4-FFF2-40B4-BE49-F238E27FC236}">
                <a16:creationId xmlns:a16="http://schemas.microsoft.com/office/drawing/2014/main" id="{00000000-0008-0000-0F00-00009B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2" name="Line 55">
            <a:extLst>
              <a:ext uri="{FF2B5EF4-FFF2-40B4-BE49-F238E27FC236}">
                <a16:creationId xmlns:a16="http://schemas.microsoft.com/office/drawing/2014/main" id="{00000000-0008-0000-0F00-00009C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3" name="Line 56">
            <a:extLst>
              <a:ext uri="{FF2B5EF4-FFF2-40B4-BE49-F238E27FC236}">
                <a16:creationId xmlns:a16="http://schemas.microsoft.com/office/drawing/2014/main" id="{00000000-0008-0000-0F00-00009D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4" name="Line 57">
            <a:extLst>
              <a:ext uri="{FF2B5EF4-FFF2-40B4-BE49-F238E27FC236}">
                <a16:creationId xmlns:a16="http://schemas.microsoft.com/office/drawing/2014/main" id="{00000000-0008-0000-0F00-00009E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55" name="Line 58">
            <a:extLst>
              <a:ext uri="{FF2B5EF4-FFF2-40B4-BE49-F238E27FC236}">
                <a16:creationId xmlns:a16="http://schemas.microsoft.com/office/drawing/2014/main" id="{00000000-0008-0000-0F00-00009F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37</xdr:row>
      <xdr:rowOff>0</xdr:rowOff>
    </xdr:from>
    <xdr:to>
      <xdr:col>6</xdr:col>
      <xdr:colOff>0</xdr:colOff>
      <xdr:row>37</xdr:row>
      <xdr:rowOff>0</xdr:rowOff>
    </xdr:to>
    <xdr:grpSp>
      <xdr:nvGrpSpPr>
        <xdr:cNvPr id="144807" name="Group 59">
          <a:extLst>
            <a:ext uri="{FF2B5EF4-FFF2-40B4-BE49-F238E27FC236}">
              <a16:creationId xmlns:a16="http://schemas.microsoft.com/office/drawing/2014/main" id="{00000000-0008-0000-0F00-0000A7350200}"/>
            </a:ext>
          </a:extLst>
        </xdr:cNvPr>
        <xdr:cNvGrpSpPr>
          <a:grpSpLocks/>
        </xdr:cNvGrpSpPr>
      </xdr:nvGrpSpPr>
      <xdr:grpSpPr bwMode="auto">
        <a:xfrm>
          <a:off x="695325" y="12201525"/>
          <a:ext cx="1581150" cy="0"/>
          <a:chOff x="210" y="677"/>
          <a:chExt cx="194" cy="31"/>
        </a:xfrm>
      </xdr:grpSpPr>
      <xdr:sp macro="" textlink="">
        <xdr:nvSpPr>
          <xdr:cNvPr id="145042" name="Line 60">
            <a:extLst>
              <a:ext uri="{FF2B5EF4-FFF2-40B4-BE49-F238E27FC236}">
                <a16:creationId xmlns:a16="http://schemas.microsoft.com/office/drawing/2014/main" id="{00000000-0008-0000-0F00-000092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3" name="Line 61">
            <a:extLst>
              <a:ext uri="{FF2B5EF4-FFF2-40B4-BE49-F238E27FC236}">
                <a16:creationId xmlns:a16="http://schemas.microsoft.com/office/drawing/2014/main" id="{00000000-0008-0000-0F00-000093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4" name="Line 62">
            <a:extLst>
              <a:ext uri="{FF2B5EF4-FFF2-40B4-BE49-F238E27FC236}">
                <a16:creationId xmlns:a16="http://schemas.microsoft.com/office/drawing/2014/main" id="{00000000-0008-0000-0F00-000094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5" name="Line 63">
            <a:extLst>
              <a:ext uri="{FF2B5EF4-FFF2-40B4-BE49-F238E27FC236}">
                <a16:creationId xmlns:a16="http://schemas.microsoft.com/office/drawing/2014/main" id="{00000000-0008-0000-0F00-000095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6" name="Line 64">
            <a:extLst>
              <a:ext uri="{FF2B5EF4-FFF2-40B4-BE49-F238E27FC236}">
                <a16:creationId xmlns:a16="http://schemas.microsoft.com/office/drawing/2014/main" id="{00000000-0008-0000-0F00-000096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7" name="Line 65">
            <a:extLst>
              <a:ext uri="{FF2B5EF4-FFF2-40B4-BE49-F238E27FC236}">
                <a16:creationId xmlns:a16="http://schemas.microsoft.com/office/drawing/2014/main" id="{00000000-0008-0000-0F00-000097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8" name="Line 66">
            <a:extLst>
              <a:ext uri="{FF2B5EF4-FFF2-40B4-BE49-F238E27FC236}">
                <a16:creationId xmlns:a16="http://schemas.microsoft.com/office/drawing/2014/main" id="{00000000-0008-0000-0F00-000098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37</xdr:row>
      <xdr:rowOff>0</xdr:rowOff>
    </xdr:from>
    <xdr:to>
      <xdr:col>6</xdr:col>
      <xdr:colOff>247650</xdr:colOff>
      <xdr:row>37</xdr:row>
      <xdr:rowOff>0</xdr:rowOff>
    </xdr:to>
    <xdr:sp macro="" textlink="">
      <xdr:nvSpPr>
        <xdr:cNvPr id="289" name="Text Box 67">
          <a:extLst>
            <a:ext uri="{FF2B5EF4-FFF2-40B4-BE49-F238E27FC236}">
              <a16:creationId xmlns:a16="http://schemas.microsoft.com/office/drawing/2014/main" id="{00000000-0008-0000-0F00-000021010000}"/>
            </a:ext>
          </a:extLst>
        </xdr:cNvPr>
        <xdr:cNvSpPr txBox="1">
          <a:spLocks noChangeArrowheads="1"/>
        </xdr:cNvSpPr>
      </xdr:nvSpPr>
      <xdr:spPr bwMode="auto">
        <a:xfrm>
          <a:off x="3286125" y="76581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37</xdr:row>
      <xdr:rowOff>0</xdr:rowOff>
    </xdr:from>
    <xdr:to>
      <xdr:col>7</xdr:col>
      <xdr:colOff>76200</xdr:colOff>
      <xdr:row>37</xdr:row>
      <xdr:rowOff>0</xdr:rowOff>
    </xdr:to>
    <xdr:sp macro="" textlink="">
      <xdr:nvSpPr>
        <xdr:cNvPr id="290" name="Text Box 68">
          <a:extLst>
            <a:ext uri="{FF2B5EF4-FFF2-40B4-BE49-F238E27FC236}">
              <a16:creationId xmlns:a16="http://schemas.microsoft.com/office/drawing/2014/main" id="{00000000-0008-0000-0F00-000022010000}"/>
            </a:ext>
          </a:extLst>
        </xdr:cNvPr>
        <xdr:cNvSpPr txBox="1">
          <a:spLocks noChangeArrowheads="1"/>
        </xdr:cNvSpPr>
      </xdr:nvSpPr>
      <xdr:spPr bwMode="auto">
        <a:xfrm>
          <a:off x="3695700" y="76581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37</xdr:row>
      <xdr:rowOff>0</xdr:rowOff>
    </xdr:from>
    <xdr:to>
      <xdr:col>7</xdr:col>
      <xdr:colOff>47625</xdr:colOff>
      <xdr:row>37</xdr:row>
      <xdr:rowOff>0</xdr:rowOff>
    </xdr:to>
    <xdr:sp macro="" textlink="">
      <xdr:nvSpPr>
        <xdr:cNvPr id="291" name="Text Box 69">
          <a:extLst>
            <a:ext uri="{FF2B5EF4-FFF2-40B4-BE49-F238E27FC236}">
              <a16:creationId xmlns:a16="http://schemas.microsoft.com/office/drawing/2014/main" id="{00000000-0008-0000-0F00-000023010000}"/>
            </a:ext>
          </a:extLst>
        </xdr:cNvPr>
        <xdr:cNvSpPr txBox="1">
          <a:spLocks noChangeArrowheads="1"/>
        </xdr:cNvSpPr>
      </xdr:nvSpPr>
      <xdr:spPr bwMode="auto">
        <a:xfrm>
          <a:off x="3733800" y="76581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37</xdr:row>
      <xdr:rowOff>0</xdr:rowOff>
    </xdr:from>
    <xdr:to>
      <xdr:col>7</xdr:col>
      <xdr:colOff>114300</xdr:colOff>
      <xdr:row>37</xdr:row>
      <xdr:rowOff>0</xdr:rowOff>
    </xdr:to>
    <xdr:sp macro="" textlink="">
      <xdr:nvSpPr>
        <xdr:cNvPr id="144811" name="Line 70">
          <a:extLst>
            <a:ext uri="{FF2B5EF4-FFF2-40B4-BE49-F238E27FC236}">
              <a16:creationId xmlns:a16="http://schemas.microsoft.com/office/drawing/2014/main" id="{00000000-0008-0000-0F00-0000AB350200}"/>
            </a:ext>
          </a:extLst>
        </xdr:cNvPr>
        <xdr:cNvSpPr>
          <a:spLocks noChangeShapeType="1"/>
        </xdr:cNvSpPr>
      </xdr:nvSpPr>
      <xdr:spPr bwMode="auto">
        <a:xfrm>
          <a:off x="27432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37</xdr:row>
      <xdr:rowOff>0</xdr:rowOff>
    </xdr:from>
    <xdr:to>
      <xdr:col>7</xdr:col>
      <xdr:colOff>352425</xdr:colOff>
      <xdr:row>37</xdr:row>
      <xdr:rowOff>0</xdr:rowOff>
    </xdr:to>
    <xdr:sp macro="" textlink="">
      <xdr:nvSpPr>
        <xdr:cNvPr id="144812" name="Line 71">
          <a:extLst>
            <a:ext uri="{FF2B5EF4-FFF2-40B4-BE49-F238E27FC236}">
              <a16:creationId xmlns:a16="http://schemas.microsoft.com/office/drawing/2014/main" id="{00000000-0008-0000-0F00-0000AC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37</xdr:row>
      <xdr:rowOff>0</xdr:rowOff>
    </xdr:from>
    <xdr:to>
      <xdr:col>7</xdr:col>
      <xdr:colOff>352425</xdr:colOff>
      <xdr:row>37</xdr:row>
      <xdr:rowOff>0</xdr:rowOff>
    </xdr:to>
    <xdr:sp macro="" textlink="">
      <xdr:nvSpPr>
        <xdr:cNvPr id="144813" name="Line 72">
          <a:extLst>
            <a:ext uri="{FF2B5EF4-FFF2-40B4-BE49-F238E27FC236}">
              <a16:creationId xmlns:a16="http://schemas.microsoft.com/office/drawing/2014/main" id="{00000000-0008-0000-0F00-0000AD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37</xdr:row>
      <xdr:rowOff>0</xdr:rowOff>
    </xdr:from>
    <xdr:to>
      <xdr:col>6</xdr:col>
      <xdr:colOff>352425</xdr:colOff>
      <xdr:row>37</xdr:row>
      <xdr:rowOff>0</xdr:rowOff>
    </xdr:to>
    <xdr:sp macro="" textlink="">
      <xdr:nvSpPr>
        <xdr:cNvPr id="144814" name="Line 73">
          <a:extLst>
            <a:ext uri="{FF2B5EF4-FFF2-40B4-BE49-F238E27FC236}">
              <a16:creationId xmlns:a16="http://schemas.microsoft.com/office/drawing/2014/main" id="{00000000-0008-0000-0F00-0000AE350200}"/>
            </a:ext>
          </a:extLst>
        </xdr:cNvPr>
        <xdr:cNvSpPr>
          <a:spLocks noChangeShapeType="1"/>
        </xdr:cNvSpPr>
      </xdr:nvSpPr>
      <xdr:spPr bwMode="auto">
        <a:xfrm>
          <a:off x="26289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37</xdr:row>
      <xdr:rowOff>0</xdr:rowOff>
    </xdr:from>
    <xdr:to>
      <xdr:col>8</xdr:col>
      <xdr:colOff>228600</xdr:colOff>
      <xdr:row>37</xdr:row>
      <xdr:rowOff>0</xdr:rowOff>
    </xdr:to>
    <xdr:sp macro="" textlink="">
      <xdr:nvSpPr>
        <xdr:cNvPr id="144815" name="Line 74">
          <a:extLst>
            <a:ext uri="{FF2B5EF4-FFF2-40B4-BE49-F238E27FC236}">
              <a16:creationId xmlns:a16="http://schemas.microsoft.com/office/drawing/2014/main" id="{00000000-0008-0000-0F00-0000AF350200}"/>
            </a:ext>
          </a:extLst>
        </xdr:cNvPr>
        <xdr:cNvSpPr>
          <a:spLocks noChangeShapeType="1"/>
        </xdr:cNvSpPr>
      </xdr:nvSpPr>
      <xdr:spPr bwMode="auto">
        <a:xfrm>
          <a:off x="32099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37</xdr:row>
      <xdr:rowOff>0</xdr:rowOff>
    </xdr:from>
    <xdr:to>
      <xdr:col>9</xdr:col>
      <xdr:colOff>180975</xdr:colOff>
      <xdr:row>37</xdr:row>
      <xdr:rowOff>0</xdr:rowOff>
    </xdr:to>
    <xdr:sp macro="" textlink="">
      <xdr:nvSpPr>
        <xdr:cNvPr id="144816" name="Line 75">
          <a:extLst>
            <a:ext uri="{FF2B5EF4-FFF2-40B4-BE49-F238E27FC236}">
              <a16:creationId xmlns:a16="http://schemas.microsoft.com/office/drawing/2014/main" id="{00000000-0008-0000-0F00-0000B0350200}"/>
            </a:ext>
          </a:extLst>
        </xdr:cNvPr>
        <xdr:cNvSpPr>
          <a:spLocks noChangeShapeType="1"/>
        </xdr:cNvSpPr>
      </xdr:nvSpPr>
      <xdr:spPr bwMode="auto">
        <a:xfrm>
          <a:off x="35147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37</xdr:row>
      <xdr:rowOff>0</xdr:rowOff>
    </xdr:from>
    <xdr:to>
      <xdr:col>9</xdr:col>
      <xdr:colOff>352425</xdr:colOff>
      <xdr:row>37</xdr:row>
      <xdr:rowOff>0</xdr:rowOff>
    </xdr:to>
    <xdr:sp macro="" textlink="">
      <xdr:nvSpPr>
        <xdr:cNvPr id="144817" name="Line 76">
          <a:extLst>
            <a:ext uri="{FF2B5EF4-FFF2-40B4-BE49-F238E27FC236}">
              <a16:creationId xmlns:a16="http://schemas.microsoft.com/office/drawing/2014/main" id="{00000000-0008-0000-0F00-0000B1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37</xdr:row>
      <xdr:rowOff>0</xdr:rowOff>
    </xdr:from>
    <xdr:to>
      <xdr:col>9</xdr:col>
      <xdr:colOff>352425</xdr:colOff>
      <xdr:row>37</xdr:row>
      <xdr:rowOff>0</xdr:rowOff>
    </xdr:to>
    <xdr:sp macro="" textlink="">
      <xdr:nvSpPr>
        <xdr:cNvPr id="144818" name="Line 77">
          <a:extLst>
            <a:ext uri="{FF2B5EF4-FFF2-40B4-BE49-F238E27FC236}">
              <a16:creationId xmlns:a16="http://schemas.microsoft.com/office/drawing/2014/main" id="{00000000-0008-0000-0F00-0000B2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37</xdr:row>
      <xdr:rowOff>0</xdr:rowOff>
    </xdr:from>
    <xdr:to>
      <xdr:col>9</xdr:col>
      <xdr:colOff>352425</xdr:colOff>
      <xdr:row>37</xdr:row>
      <xdr:rowOff>0</xdr:rowOff>
    </xdr:to>
    <xdr:sp macro="" textlink="">
      <xdr:nvSpPr>
        <xdr:cNvPr id="144819" name="Line 78">
          <a:extLst>
            <a:ext uri="{FF2B5EF4-FFF2-40B4-BE49-F238E27FC236}">
              <a16:creationId xmlns:a16="http://schemas.microsoft.com/office/drawing/2014/main" id="{00000000-0008-0000-0F00-0000B3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820" name="テキスト15">
          <a:extLst>
            <a:ext uri="{FF2B5EF4-FFF2-40B4-BE49-F238E27FC236}">
              <a16:creationId xmlns:a16="http://schemas.microsoft.com/office/drawing/2014/main" id="{00000000-0008-0000-0F00-0000B4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37</xdr:row>
      <xdr:rowOff>0</xdr:rowOff>
    </xdr:from>
    <xdr:to>
      <xdr:col>6</xdr:col>
      <xdr:colOff>333375</xdr:colOff>
      <xdr:row>37</xdr:row>
      <xdr:rowOff>0</xdr:rowOff>
    </xdr:to>
    <xdr:sp macro="" textlink="">
      <xdr:nvSpPr>
        <xdr:cNvPr id="144821" name="テキスト16">
          <a:extLst>
            <a:ext uri="{FF2B5EF4-FFF2-40B4-BE49-F238E27FC236}">
              <a16:creationId xmlns:a16="http://schemas.microsoft.com/office/drawing/2014/main" id="{00000000-0008-0000-0F00-0000B5350200}"/>
            </a:ext>
          </a:extLst>
        </xdr:cNvPr>
        <xdr:cNvSpPr txBox="1">
          <a:spLocks noChangeArrowheads="1"/>
        </xdr:cNvSpPr>
      </xdr:nvSpPr>
      <xdr:spPr bwMode="auto">
        <a:xfrm>
          <a:off x="2362200" y="122015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37</xdr:row>
      <xdr:rowOff>0</xdr:rowOff>
    </xdr:from>
    <xdr:to>
      <xdr:col>9</xdr:col>
      <xdr:colOff>352425</xdr:colOff>
      <xdr:row>37</xdr:row>
      <xdr:rowOff>0</xdr:rowOff>
    </xdr:to>
    <xdr:sp macro="" textlink="">
      <xdr:nvSpPr>
        <xdr:cNvPr id="144822" name="テキスト17">
          <a:extLst>
            <a:ext uri="{FF2B5EF4-FFF2-40B4-BE49-F238E27FC236}">
              <a16:creationId xmlns:a16="http://schemas.microsoft.com/office/drawing/2014/main" id="{00000000-0008-0000-0F00-0000B6350200}"/>
            </a:ext>
          </a:extLst>
        </xdr:cNvPr>
        <xdr:cNvSpPr txBox="1">
          <a:spLocks noChangeArrowheads="1"/>
        </xdr:cNvSpPr>
      </xdr:nvSpPr>
      <xdr:spPr bwMode="auto">
        <a:xfrm>
          <a:off x="3676650" y="122015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37</xdr:row>
      <xdr:rowOff>0</xdr:rowOff>
    </xdr:from>
    <xdr:to>
      <xdr:col>8</xdr:col>
      <xdr:colOff>247650</xdr:colOff>
      <xdr:row>37</xdr:row>
      <xdr:rowOff>0</xdr:rowOff>
    </xdr:to>
    <xdr:sp macro="" textlink="">
      <xdr:nvSpPr>
        <xdr:cNvPr id="144823" name="テキスト19">
          <a:extLst>
            <a:ext uri="{FF2B5EF4-FFF2-40B4-BE49-F238E27FC236}">
              <a16:creationId xmlns:a16="http://schemas.microsoft.com/office/drawing/2014/main" id="{00000000-0008-0000-0F00-0000B7350200}"/>
            </a:ext>
          </a:extLst>
        </xdr:cNvPr>
        <xdr:cNvSpPr txBox="1">
          <a:spLocks noChangeArrowheads="1"/>
        </xdr:cNvSpPr>
      </xdr:nvSpPr>
      <xdr:spPr bwMode="auto">
        <a:xfrm>
          <a:off x="3019425" y="122015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824" name="Text Box 83">
          <a:extLst>
            <a:ext uri="{FF2B5EF4-FFF2-40B4-BE49-F238E27FC236}">
              <a16:creationId xmlns:a16="http://schemas.microsoft.com/office/drawing/2014/main" id="{00000000-0008-0000-0F00-0000B8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46</xdr:row>
      <xdr:rowOff>0</xdr:rowOff>
    </xdr:from>
    <xdr:to>
      <xdr:col>6</xdr:col>
      <xdr:colOff>114300</xdr:colOff>
      <xdr:row>46</xdr:row>
      <xdr:rowOff>0</xdr:rowOff>
    </xdr:to>
    <xdr:sp macro="" textlink="">
      <xdr:nvSpPr>
        <xdr:cNvPr id="144825" name="Line 84">
          <a:extLst>
            <a:ext uri="{FF2B5EF4-FFF2-40B4-BE49-F238E27FC236}">
              <a16:creationId xmlns:a16="http://schemas.microsoft.com/office/drawing/2014/main" id="{00000000-0008-0000-0F00-0000B9350200}"/>
            </a:ext>
          </a:extLst>
        </xdr:cNvPr>
        <xdr:cNvSpPr>
          <a:spLocks noChangeShapeType="1"/>
        </xdr:cNvSpPr>
      </xdr:nvSpPr>
      <xdr:spPr bwMode="auto">
        <a:xfrm>
          <a:off x="23907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46</xdr:row>
      <xdr:rowOff>0</xdr:rowOff>
    </xdr:from>
    <xdr:to>
      <xdr:col>6</xdr:col>
      <xdr:colOff>352425</xdr:colOff>
      <xdr:row>46</xdr:row>
      <xdr:rowOff>0</xdr:rowOff>
    </xdr:to>
    <xdr:sp macro="" textlink="">
      <xdr:nvSpPr>
        <xdr:cNvPr id="144826" name="Line 85">
          <a:extLst>
            <a:ext uri="{FF2B5EF4-FFF2-40B4-BE49-F238E27FC236}">
              <a16:creationId xmlns:a16="http://schemas.microsoft.com/office/drawing/2014/main" id="{00000000-0008-0000-0F00-0000BA350200}"/>
            </a:ext>
          </a:extLst>
        </xdr:cNvPr>
        <xdr:cNvSpPr>
          <a:spLocks noChangeShapeType="1"/>
        </xdr:cNvSpPr>
      </xdr:nvSpPr>
      <xdr:spPr bwMode="auto">
        <a:xfrm>
          <a:off x="26289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46</xdr:row>
      <xdr:rowOff>0</xdr:rowOff>
    </xdr:from>
    <xdr:to>
      <xdr:col>7</xdr:col>
      <xdr:colOff>123825</xdr:colOff>
      <xdr:row>46</xdr:row>
      <xdr:rowOff>0</xdr:rowOff>
    </xdr:to>
    <xdr:sp macro="" textlink="">
      <xdr:nvSpPr>
        <xdr:cNvPr id="144827" name="Line 86">
          <a:extLst>
            <a:ext uri="{FF2B5EF4-FFF2-40B4-BE49-F238E27FC236}">
              <a16:creationId xmlns:a16="http://schemas.microsoft.com/office/drawing/2014/main" id="{00000000-0008-0000-0F00-0000BB350200}"/>
            </a:ext>
          </a:extLst>
        </xdr:cNvPr>
        <xdr:cNvSpPr>
          <a:spLocks noChangeShapeType="1"/>
        </xdr:cNvSpPr>
      </xdr:nvSpPr>
      <xdr:spPr bwMode="auto">
        <a:xfrm>
          <a:off x="27527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46</xdr:row>
      <xdr:rowOff>0</xdr:rowOff>
    </xdr:from>
    <xdr:to>
      <xdr:col>7</xdr:col>
      <xdr:colOff>352425</xdr:colOff>
      <xdr:row>46</xdr:row>
      <xdr:rowOff>0</xdr:rowOff>
    </xdr:to>
    <xdr:sp macro="" textlink="">
      <xdr:nvSpPr>
        <xdr:cNvPr id="144828" name="Line 87">
          <a:extLst>
            <a:ext uri="{FF2B5EF4-FFF2-40B4-BE49-F238E27FC236}">
              <a16:creationId xmlns:a16="http://schemas.microsoft.com/office/drawing/2014/main" id="{00000000-0008-0000-0F00-0000BC350200}"/>
            </a:ext>
          </a:extLst>
        </xdr:cNvPr>
        <xdr:cNvSpPr>
          <a:spLocks noChangeShapeType="1"/>
        </xdr:cNvSpPr>
      </xdr:nvSpPr>
      <xdr:spPr bwMode="auto">
        <a:xfrm>
          <a:off x="29813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46</xdr:row>
      <xdr:rowOff>0</xdr:rowOff>
    </xdr:from>
    <xdr:to>
      <xdr:col>8</xdr:col>
      <xdr:colOff>9525</xdr:colOff>
      <xdr:row>46</xdr:row>
      <xdr:rowOff>0</xdr:rowOff>
    </xdr:to>
    <xdr:sp macro="" textlink="">
      <xdr:nvSpPr>
        <xdr:cNvPr id="144829" name="Line 88">
          <a:extLst>
            <a:ext uri="{FF2B5EF4-FFF2-40B4-BE49-F238E27FC236}">
              <a16:creationId xmlns:a16="http://schemas.microsoft.com/office/drawing/2014/main" id="{00000000-0008-0000-0F00-0000BD350200}"/>
            </a:ext>
          </a:extLst>
        </xdr:cNvPr>
        <xdr:cNvSpPr>
          <a:spLocks noChangeShapeType="1"/>
        </xdr:cNvSpPr>
      </xdr:nvSpPr>
      <xdr:spPr bwMode="auto">
        <a:xfrm>
          <a:off x="29908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46</xdr:row>
      <xdr:rowOff>0</xdr:rowOff>
    </xdr:from>
    <xdr:to>
      <xdr:col>8</xdr:col>
      <xdr:colOff>314325</xdr:colOff>
      <xdr:row>46</xdr:row>
      <xdr:rowOff>0</xdr:rowOff>
    </xdr:to>
    <xdr:sp macro="" textlink="">
      <xdr:nvSpPr>
        <xdr:cNvPr id="144830" name="Line 89">
          <a:extLst>
            <a:ext uri="{FF2B5EF4-FFF2-40B4-BE49-F238E27FC236}">
              <a16:creationId xmlns:a16="http://schemas.microsoft.com/office/drawing/2014/main" id="{00000000-0008-0000-0F00-0000BE350200}"/>
            </a:ext>
          </a:extLst>
        </xdr:cNvPr>
        <xdr:cNvSpPr>
          <a:spLocks noChangeShapeType="1"/>
        </xdr:cNvSpPr>
      </xdr:nvSpPr>
      <xdr:spPr bwMode="auto">
        <a:xfrm>
          <a:off x="32956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46</xdr:row>
      <xdr:rowOff>0</xdr:rowOff>
    </xdr:from>
    <xdr:to>
      <xdr:col>9</xdr:col>
      <xdr:colOff>285750</xdr:colOff>
      <xdr:row>46</xdr:row>
      <xdr:rowOff>0</xdr:rowOff>
    </xdr:to>
    <xdr:sp macro="" textlink="">
      <xdr:nvSpPr>
        <xdr:cNvPr id="144831" name="Line 90">
          <a:extLst>
            <a:ext uri="{FF2B5EF4-FFF2-40B4-BE49-F238E27FC236}">
              <a16:creationId xmlns:a16="http://schemas.microsoft.com/office/drawing/2014/main" id="{00000000-0008-0000-0F00-0000BF350200}"/>
            </a:ext>
          </a:extLst>
        </xdr:cNvPr>
        <xdr:cNvSpPr>
          <a:spLocks noChangeShapeType="1"/>
        </xdr:cNvSpPr>
      </xdr:nvSpPr>
      <xdr:spPr bwMode="auto">
        <a:xfrm>
          <a:off x="36195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46</xdr:row>
      <xdr:rowOff>0</xdr:rowOff>
    </xdr:from>
    <xdr:to>
      <xdr:col>9</xdr:col>
      <xdr:colOff>352425</xdr:colOff>
      <xdr:row>46</xdr:row>
      <xdr:rowOff>0</xdr:rowOff>
    </xdr:to>
    <xdr:sp macro="" textlink="">
      <xdr:nvSpPr>
        <xdr:cNvPr id="144832" name="Line 91">
          <a:extLst>
            <a:ext uri="{FF2B5EF4-FFF2-40B4-BE49-F238E27FC236}">
              <a16:creationId xmlns:a16="http://schemas.microsoft.com/office/drawing/2014/main" id="{00000000-0008-0000-0F00-0000C0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46</xdr:row>
      <xdr:rowOff>0</xdr:rowOff>
    </xdr:from>
    <xdr:to>
      <xdr:col>9</xdr:col>
      <xdr:colOff>352425</xdr:colOff>
      <xdr:row>46</xdr:row>
      <xdr:rowOff>0</xdr:rowOff>
    </xdr:to>
    <xdr:sp macro="" textlink="">
      <xdr:nvSpPr>
        <xdr:cNvPr id="144833" name="Line 92">
          <a:extLst>
            <a:ext uri="{FF2B5EF4-FFF2-40B4-BE49-F238E27FC236}">
              <a16:creationId xmlns:a16="http://schemas.microsoft.com/office/drawing/2014/main" id="{00000000-0008-0000-0F00-0000C1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315" name="Text Box 93">
          <a:extLst>
            <a:ext uri="{FF2B5EF4-FFF2-40B4-BE49-F238E27FC236}">
              <a16:creationId xmlns:a16="http://schemas.microsoft.com/office/drawing/2014/main" id="{00000000-0008-0000-0F00-00003B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316" name="Text Box 94">
          <a:extLst>
            <a:ext uri="{FF2B5EF4-FFF2-40B4-BE49-F238E27FC236}">
              <a16:creationId xmlns:a16="http://schemas.microsoft.com/office/drawing/2014/main" id="{00000000-0008-0000-0F00-00003C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37</xdr:row>
      <xdr:rowOff>0</xdr:rowOff>
    </xdr:from>
    <xdr:to>
      <xdr:col>10</xdr:col>
      <xdr:colOff>0</xdr:colOff>
      <xdr:row>37</xdr:row>
      <xdr:rowOff>0</xdr:rowOff>
    </xdr:to>
    <xdr:grpSp>
      <xdr:nvGrpSpPr>
        <xdr:cNvPr id="144836" name="Group 95">
          <a:extLst>
            <a:ext uri="{FF2B5EF4-FFF2-40B4-BE49-F238E27FC236}">
              <a16:creationId xmlns:a16="http://schemas.microsoft.com/office/drawing/2014/main" id="{00000000-0008-0000-0F00-0000C4350200}"/>
            </a:ext>
          </a:extLst>
        </xdr:cNvPr>
        <xdr:cNvGrpSpPr>
          <a:grpSpLocks/>
        </xdr:cNvGrpSpPr>
      </xdr:nvGrpSpPr>
      <xdr:grpSpPr bwMode="auto">
        <a:xfrm>
          <a:off x="3686175" y="12201525"/>
          <a:ext cx="0" cy="0"/>
          <a:chOff x="210" y="627"/>
          <a:chExt cx="194" cy="31"/>
        </a:xfrm>
      </xdr:grpSpPr>
      <xdr:sp macro="" textlink="">
        <xdr:nvSpPr>
          <xdr:cNvPr id="145035" name="Line 96">
            <a:extLst>
              <a:ext uri="{FF2B5EF4-FFF2-40B4-BE49-F238E27FC236}">
                <a16:creationId xmlns:a16="http://schemas.microsoft.com/office/drawing/2014/main" id="{00000000-0008-0000-0F00-00008B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6" name="Line 97">
            <a:extLst>
              <a:ext uri="{FF2B5EF4-FFF2-40B4-BE49-F238E27FC236}">
                <a16:creationId xmlns:a16="http://schemas.microsoft.com/office/drawing/2014/main" id="{00000000-0008-0000-0F00-00008C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7" name="Line 98">
            <a:extLst>
              <a:ext uri="{FF2B5EF4-FFF2-40B4-BE49-F238E27FC236}">
                <a16:creationId xmlns:a16="http://schemas.microsoft.com/office/drawing/2014/main" id="{00000000-0008-0000-0F00-00008D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8" name="Line 99">
            <a:extLst>
              <a:ext uri="{FF2B5EF4-FFF2-40B4-BE49-F238E27FC236}">
                <a16:creationId xmlns:a16="http://schemas.microsoft.com/office/drawing/2014/main" id="{00000000-0008-0000-0F00-00008E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9" name="Line 100">
            <a:extLst>
              <a:ext uri="{FF2B5EF4-FFF2-40B4-BE49-F238E27FC236}">
                <a16:creationId xmlns:a16="http://schemas.microsoft.com/office/drawing/2014/main" id="{00000000-0008-0000-0F00-00008F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0" name="Line 101">
            <a:extLst>
              <a:ext uri="{FF2B5EF4-FFF2-40B4-BE49-F238E27FC236}">
                <a16:creationId xmlns:a16="http://schemas.microsoft.com/office/drawing/2014/main" id="{00000000-0008-0000-0F00-000090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41" name="Line 102">
            <a:extLst>
              <a:ext uri="{FF2B5EF4-FFF2-40B4-BE49-F238E27FC236}">
                <a16:creationId xmlns:a16="http://schemas.microsoft.com/office/drawing/2014/main" id="{00000000-0008-0000-0F00-000091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grpSp>
      <xdr:nvGrpSpPr>
        <xdr:cNvPr id="144837" name="Group 103">
          <a:extLst>
            <a:ext uri="{FF2B5EF4-FFF2-40B4-BE49-F238E27FC236}">
              <a16:creationId xmlns:a16="http://schemas.microsoft.com/office/drawing/2014/main" id="{00000000-0008-0000-0F00-0000C5350200}"/>
            </a:ext>
          </a:extLst>
        </xdr:cNvPr>
        <xdr:cNvGrpSpPr>
          <a:grpSpLocks/>
        </xdr:cNvGrpSpPr>
      </xdr:nvGrpSpPr>
      <xdr:grpSpPr bwMode="auto">
        <a:xfrm>
          <a:off x="3686175" y="12201525"/>
          <a:ext cx="0" cy="0"/>
          <a:chOff x="210" y="677"/>
          <a:chExt cx="194" cy="31"/>
        </a:xfrm>
      </xdr:grpSpPr>
      <xdr:sp macro="" textlink="">
        <xdr:nvSpPr>
          <xdr:cNvPr id="145028" name="Line 104">
            <a:extLst>
              <a:ext uri="{FF2B5EF4-FFF2-40B4-BE49-F238E27FC236}">
                <a16:creationId xmlns:a16="http://schemas.microsoft.com/office/drawing/2014/main" id="{00000000-0008-0000-0F00-000084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9" name="Line 105">
            <a:extLst>
              <a:ext uri="{FF2B5EF4-FFF2-40B4-BE49-F238E27FC236}">
                <a16:creationId xmlns:a16="http://schemas.microsoft.com/office/drawing/2014/main" id="{00000000-0008-0000-0F00-000085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0" name="Line 106">
            <a:extLst>
              <a:ext uri="{FF2B5EF4-FFF2-40B4-BE49-F238E27FC236}">
                <a16:creationId xmlns:a16="http://schemas.microsoft.com/office/drawing/2014/main" id="{00000000-0008-0000-0F00-000086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1" name="Line 107">
            <a:extLst>
              <a:ext uri="{FF2B5EF4-FFF2-40B4-BE49-F238E27FC236}">
                <a16:creationId xmlns:a16="http://schemas.microsoft.com/office/drawing/2014/main" id="{00000000-0008-0000-0F00-000087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2" name="Line 108">
            <a:extLst>
              <a:ext uri="{FF2B5EF4-FFF2-40B4-BE49-F238E27FC236}">
                <a16:creationId xmlns:a16="http://schemas.microsoft.com/office/drawing/2014/main" id="{00000000-0008-0000-0F00-000088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3" name="Line 109">
            <a:extLst>
              <a:ext uri="{FF2B5EF4-FFF2-40B4-BE49-F238E27FC236}">
                <a16:creationId xmlns:a16="http://schemas.microsoft.com/office/drawing/2014/main" id="{00000000-0008-0000-0F00-000089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34" name="Line 110">
            <a:extLst>
              <a:ext uri="{FF2B5EF4-FFF2-40B4-BE49-F238E27FC236}">
                <a16:creationId xmlns:a16="http://schemas.microsoft.com/office/drawing/2014/main" id="{00000000-0008-0000-0F00-00008A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sp macro="" textlink="">
      <xdr:nvSpPr>
        <xdr:cNvPr id="333" name="Text Box 111">
          <a:extLst>
            <a:ext uri="{FF2B5EF4-FFF2-40B4-BE49-F238E27FC236}">
              <a16:creationId xmlns:a16="http://schemas.microsoft.com/office/drawing/2014/main" id="{00000000-0008-0000-0F00-00004D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334" name="Text Box 112">
          <a:extLst>
            <a:ext uri="{FF2B5EF4-FFF2-40B4-BE49-F238E27FC236}">
              <a16:creationId xmlns:a16="http://schemas.microsoft.com/office/drawing/2014/main" id="{00000000-0008-0000-0F00-00004E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37</xdr:row>
      <xdr:rowOff>0</xdr:rowOff>
    </xdr:from>
    <xdr:to>
      <xdr:col>7</xdr:col>
      <xdr:colOff>0</xdr:colOff>
      <xdr:row>37</xdr:row>
      <xdr:rowOff>0</xdr:rowOff>
    </xdr:to>
    <xdr:grpSp>
      <xdr:nvGrpSpPr>
        <xdr:cNvPr id="144840" name="Group 113">
          <a:extLst>
            <a:ext uri="{FF2B5EF4-FFF2-40B4-BE49-F238E27FC236}">
              <a16:creationId xmlns:a16="http://schemas.microsoft.com/office/drawing/2014/main" id="{00000000-0008-0000-0F00-0000C8350200}"/>
            </a:ext>
          </a:extLst>
        </xdr:cNvPr>
        <xdr:cNvGrpSpPr>
          <a:grpSpLocks/>
        </xdr:cNvGrpSpPr>
      </xdr:nvGrpSpPr>
      <xdr:grpSpPr bwMode="auto">
        <a:xfrm>
          <a:off x="676275" y="12201525"/>
          <a:ext cx="1952625" cy="0"/>
          <a:chOff x="210" y="755"/>
          <a:chExt cx="252" cy="31"/>
        </a:xfrm>
      </xdr:grpSpPr>
      <xdr:sp macro="" textlink="">
        <xdr:nvSpPr>
          <xdr:cNvPr id="145019" name="Line 114">
            <a:extLst>
              <a:ext uri="{FF2B5EF4-FFF2-40B4-BE49-F238E27FC236}">
                <a16:creationId xmlns:a16="http://schemas.microsoft.com/office/drawing/2014/main" id="{00000000-0008-0000-0F00-00007B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0" name="Line 115">
            <a:extLst>
              <a:ext uri="{FF2B5EF4-FFF2-40B4-BE49-F238E27FC236}">
                <a16:creationId xmlns:a16="http://schemas.microsoft.com/office/drawing/2014/main" id="{00000000-0008-0000-0F00-00007C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1" name="Line 116">
            <a:extLst>
              <a:ext uri="{FF2B5EF4-FFF2-40B4-BE49-F238E27FC236}">
                <a16:creationId xmlns:a16="http://schemas.microsoft.com/office/drawing/2014/main" id="{00000000-0008-0000-0F00-00007D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2" name="Line 117">
            <a:extLst>
              <a:ext uri="{FF2B5EF4-FFF2-40B4-BE49-F238E27FC236}">
                <a16:creationId xmlns:a16="http://schemas.microsoft.com/office/drawing/2014/main" id="{00000000-0008-0000-0F00-00007E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3" name="Line 118">
            <a:extLst>
              <a:ext uri="{FF2B5EF4-FFF2-40B4-BE49-F238E27FC236}">
                <a16:creationId xmlns:a16="http://schemas.microsoft.com/office/drawing/2014/main" id="{00000000-0008-0000-0F00-00007F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4" name="Line 119">
            <a:extLst>
              <a:ext uri="{FF2B5EF4-FFF2-40B4-BE49-F238E27FC236}">
                <a16:creationId xmlns:a16="http://schemas.microsoft.com/office/drawing/2014/main" id="{00000000-0008-0000-0F00-000080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5" name="Line 120">
            <a:extLst>
              <a:ext uri="{FF2B5EF4-FFF2-40B4-BE49-F238E27FC236}">
                <a16:creationId xmlns:a16="http://schemas.microsoft.com/office/drawing/2014/main" id="{00000000-0008-0000-0F00-000081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6" name="Line 121">
            <a:extLst>
              <a:ext uri="{FF2B5EF4-FFF2-40B4-BE49-F238E27FC236}">
                <a16:creationId xmlns:a16="http://schemas.microsoft.com/office/drawing/2014/main" id="{00000000-0008-0000-0F00-000082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27" name="Line 122">
            <a:extLst>
              <a:ext uri="{FF2B5EF4-FFF2-40B4-BE49-F238E27FC236}">
                <a16:creationId xmlns:a16="http://schemas.microsoft.com/office/drawing/2014/main" id="{00000000-0008-0000-0F00-000083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37</xdr:row>
      <xdr:rowOff>0</xdr:rowOff>
    </xdr:from>
    <xdr:to>
      <xdr:col>3</xdr:col>
      <xdr:colOff>0</xdr:colOff>
      <xdr:row>37</xdr:row>
      <xdr:rowOff>0</xdr:rowOff>
    </xdr:to>
    <xdr:sp macro="" textlink="">
      <xdr:nvSpPr>
        <xdr:cNvPr id="345" name="Text Box 123">
          <a:extLst>
            <a:ext uri="{FF2B5EF4-FFF2-40B4-BE49-F238E27FC236}">
              <a16:creationId xmlns:a16="http://schemas.microsoft.com/office/drawing/2014/main" id="{00000000-0008-0000-0F00-000059010000}"/>
            </a:ext>
          </a:extLst>
        </xdr:cNvPr>
        <xdr:cNvSpPr txBox="1">
          <a:spLocks noChangeArrowheads="1"/>
        </xdr:cNvSpPr>
      </xdr:nvSpPr>
      <xdr:spPr bwMode="auto">
        <a:xfrm>
          <a:off x="1381125" y="76581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37</xdr:row>
      <xdr:rowOff>0</xdr:rowOff>
    </xdr:from>
    <xdr:to>
      <xdr:col>5</xdr:col>
      <xdr:colOff>0</xdr:colOff>
      <xdr:row>37</xdr:row>
      <xdr:rowOff>0</xdr:rowOff>
    </xdr:to>
    <xdr:sp macro="" textlink="">
      <xdr:nvSpPr>
        <xdr:cNvPr id="346" name="Text Box 124">
          <a:extLst>
            <a:ext uri="{FF2B5EF4-FFF2-40B4-BE49-F238E27FC236}">
              <a16:creationId xmlns:a16="http://schemas.microsoft.com/office/drawing/2014/main" id="{00000000-0008-0000-0F00-00005A010000}"/>
            </a:ext>
          </a:extLst>
        </xdr:cNvPr>
        <xdr:cNvSpPr txBox="1">
          <a:spLocks noChangeArrowheads="1"/>
        </xdr:cNvSpPr>
      </xdr:nvSpPr>
      <xdr:spPr bwMode="auto">
        <a:xfrm>
          <a:off x="27813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37</xdr:row>
      <xdr:rowOff>0</xdr:rowOff>
    </xdr:from>
    <xdr:to>
      <xdr:col>6</xdr:col>
      <xdr:colOff>0</xdr:colOff>
      <xdr:row>37</xdr:row>
      <xdr:rowOff>0</xdr:rowOff>
    </xdr:to>
    <xdr:grpSp>
      <xdr:nvGrpSpPr>
        <xdr:cNvPr id="144843" name="Group 125">
          <a:extLst>
            <a:ext uri="{FF2B5EF4-FFF2-40B4-BE49-F238E27FC236}">
              <a16:creationId xmlns:a16="http://schemas.microsoft.com/office/drawing/2014/main" id="{00000000-0008-0000-0F00-0000CB350200}"/>
            </a:ext>
          </a:extLst>
        </xdr:cNvPr>
        <xdr:cNvGrpSpPr>
          <a:grpSpLocks/>
        </xdr:cNvGrpSpPr>
      </xdr:nvGrpSpPr>
      <xdr:grpSpPr bwMode="auto">
        <a:xfrm>
          <a:off x="695325" y="12201525"/>
          <a:ext cx="1581150" cy="0"/>
          <a:chOff x="210" y="627"/>
          <a:chExt cx="194" cy="31"/>
        </a:xfrm>
      </xdr:grpSpPr>
      <xdr:sp macro="" textlink="">
        <xdr:nvSpPr>
          <xdr:cNvPr id="145012" name="Line 126">
            <a:extLst>
              <a:ext uri="{FF2B5EF4-FFF2-40B4-BE49-F238E27FC236}">
                <a16:creationId xmlns:a16="http://schemas.microsoft.com/office/drawing/2014/main" id="{00000000-0008-0000-0F00-000074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3" name="Line 127">
            <a:extLst>
              <a:ext uri="{FF2B5EF4-FFF2-40B4-BE49-F238E27FC236}">
                <a16:creationId xmlns:a16="http://schemas.microsoft.com/office/drawing/2014/main" id="{00000000-0008-0000-0F00-000075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4" name="Line 128">
            <a:extLst>
              <a:ext uri="{FF2B5EF4-FFF2-40B4-BE49-F238E27FC236}">
                <a16:creationId xmlns:a16="http://schemas.microsoft.com/office/drawing/2014/main" id="{00000000-0008-0000-0F00-000076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5" name="Line 129">
            <a:extLst>
              <a:ext uri="{FF2B5EF4-FFF2-40B4-BE49-F238E27FC236}">
                <a16:creationId xmlns:a16="http://schemas.microsoft.com/office/drawing/2014/main" id="{00000000-0008-0000-0F00-000077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6" name="Line 130">
            <a:extLst>
              <a:ext uri="{FF2B5EF4-FFF2-40B4-BE49-F238E27FC236}">
                <a16:creationId xmlns:a16="http://schemas.microsoft.com/office/drawing/2014/main" id="{00000000-0008-0000-0F00-000078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7" name="Line 131">
            <a:extLst>
              <a:ext uri="{FF2B5EF4-FFF2-40B4-BE49-F238E27FC236}">
                <a16:creationId xmlns:a16="http://schemas.microsoft.com/office/drawing/2014/main" id="{00000000-0008-0000-0F00-000079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8" name="Line 132">
            <a:extLst>
              <a:ext uri="{FF2B5EF4-FFF2-40B4-BE49-F238E27FC236}">
                <a16:creationId xmlns:a16="http://schemas.microsoft.com/office/drawing/2014/main" id="{00000000-0008-0000-0F00-00007A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37</xdr:row>
      <xdr:rowOff>0</xdr:rowOff>
    </xdr:from>
    <xdr:to>
      <xdr:col>6</xdr:col>
      <xdr:colOff>0</xdr:colOff>
      <xdr:row>37</xdr:row>
      <xdr:rowOff>0</xdr:rowOff>
    </xdr:to>
    <xdr:grpSp>
      <xdr:nvGrpSpPr>
        <xdr:cNvPr id="144844" name="Group 133">
          <a:extLst>
            <a:ext uri="{FF2B5EF4-FFF2-40B4-BE49-F238E27FC236}">
              <a16:creationId xmlns:a16="http://schemas.microsoft.com/office/drawing/2014/main" id="{00000000-0008-0000-0F00-0000CC350200}"/>
            </a:ext>
          </a:extLst>
        </xdr:cNvPr>
        <xdr:cNvGrpSpPr>
          <a:grpSpLocks/>
        </xdr:cNvGrpSpPr>
      </xdr:nvGrpSpPr>
      <xdr:grpSpPr bwMode="auto">
        <a:xfrm>
          <a:off x="695325" y="12201525"/>
          <a:ext cx="1581150" cy="0"/>
          <a:chOff x="210" y="677"/>
          <a:chExt cx="194" cy="31"/>
        </a:xfrm>
      </xdr:grpSpPr>
      <xdr:sp macro="" textlink="">
        <xdr:nvSpPr>
          <xdr:cNvPr id="145005" name="Line 134">
            <a:extLst>
              <a:ext uri="{FF2B5EF4-FFF2-40B4-BE49-F238E27FC236}">
                <a16:creationId xmlns:a16="http://schemas.microsoft.com/office/drawing/2014/main" id="{00000000-0008-0000-0F00-00006D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6" name="Line 135">
            <a:extLst>
              <a:ext uri="{FF2B5EF4-FFF2-40B4-BE49-F238E27FC236}">
                <a16:creationId xmlns:a16="http://schemas.microsoft.com/office/drawing/2014/main" id="{00000000-0008-0000-0F00-00006E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7" name="Line 136">
            <a:extLst>
              <a:ext uri="{FF2B5EF4-FFF2-40B4-BE49-F238E27FC236}">
                <a16:creationId xmlns:a16="http://schemas.microsoft.com/office/drawing/2014/main" id="{00000000-0008-0000-0F00-00006F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8" name="Line 137">
            <a:extLst>
              <a:ext uri="{FF2B5EF4-FFF2-40B4-BE49-F238E27FC236}">
                <a16:creationId xmlns:a16="http://schemas.microsoft.com/office/drawing/2014/main" id="{00000000-0008-0000-0F00-000070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9" name="Line 138">
            <a:extLst>
              <a:ext uri="{FF2B5EF4-FFF2-40B4-BE49-F238E27FC236}">
                <a16:creationId xmlns:a16="http://schemas.microsoft.com/office/drawing/2014/main" id="{00000000-0008-0000-0F00-000071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0" name="Line 139">
            <a:extLst>
              <a:ext uri="{FF2B5EF4-FFF2-40B4-BE49-F238E27FC236}">
                <a16:creationId xmlns:a16="http://schemas.microsoft.com/office/drawing/2014/main" id="{00000000-0008-0000-0F00-000072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11" name="Line 140">
            <a:extLst>
              <a:ext uri="{FF2B5EF4-FFF2-40B4-BE49-F238E27FC236}">
                <a16:creationId xmlns:a16="http://schemas.microsoft.com/office/drawing/2014/main" id="{00000000-0008-0000-0F00-000073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37</xdr:row>
      <xdr:rowOff>0</xdr:rowOff>
    </xdr:from>
    <xdr:to>
      <xdr:col>6</xdr:col>
      <xdr:colOff>247650</xdr:colOff>
      <xdr:row>37</xdr:row>
      <xdr:rowOff>0</xdr:rowOff>
    </xdr:to>
    <xdr:sp macro="" textlink="">
      <xdr:nvSpPr>
        <xdr:cNvPr id="363" name="Text Box 141">
          <a:extLst>
            <a:ext uri="{FF2B5EF4-FFF2-40B4-BE49-F238E27FC236}">
              <a16:creationId xmlns:a16="http://schemas.microsoft.com/office/drawing/2014/main" id="{00000000-0008-0000-0F00-00006B010000}"/>
            </a:ext>
          </a:extLst>
        </xdr:cNvPr>
        <xdr:cNvSpPr txBox="1">
          <a:spLocks noChangeArrowheads="1"/>
        </xdr:cNvSpPr>
      </xdr:nvSpPr>
      <xdr:spPr bwMode="auto">
        <a:xfrm>
          <a:off x="3286125" y="76581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37</xdr:row>
      <xdr:rowOff>0</xdr:rowOff>
    </xdr:from>
    <xdr:to>
      <xdr:col>7</xdr:col>
      <xdr:colOff>76200</xdr:colOff>
      <xdr:row>37</xdr:row>
      <xdr:rowOff>0</xdr:rowOff>
    </xdr:to>
    <xdr:sp macro="" textlink="">
      <xdr:nvSpPr>
        <xdr:cNvPr id="364" name="Text Box 142">
          <a:extLst>
            <a:ext uri="{FF2B5EF4-FFF2-40B4-BE49-F238E27FC236}">
              <a16:creationId xmlns:a16="http://schemas.microsoft.com/office/drawing/2014/main" id="{00000000-0008-0000-0F00-00006C010000}"/>
            </a:ext>
          </a:extLst>
        </xdr:cNvPr>
        <xdr:cNvSpPr txBox="1">
          <a:spLocks noChangeArrowheads="1"/>
        </xdr:cNvSpPr>
      </xdr:nvSpPr>
      <xdr:spPr bwMode="auto">
        <a:xfrm>
          <a:off x="3695700" y="76581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37</xdr:row>
      <xdr:rowOff>0</xdr:rowOff>
    </xdr:from>
    <xdr:to>
      <xdr:col>7</xdr:col>
      <xdr:colOff>47625</xdr:colOff>
      <xdr:row>37</xdr:row>
      <xdr:rowOff>0</xdr:rowOff>
    </xdr:to>
    <xdr:sp macro="" textlink="">
      <xdr:nvSpPr>
        <xdr:cNvPr id="365" name="Text Box 143">
          <a:extLst>
            <a:ext uri="{FF2B5EF4-FFF2-40B4-BE49-F238E27FC236}">
              <a16:creationId xmlns:a16="http://schemas.microsoft.com/office/drawing/2014/main" id="{00000000-0008-0000-0F00-00006D010000}"/>
            </a:ext>
          </a:extLst>
        </xdr:cNvPr>
        <xdr:cNvSpPr txBox="1">
          <a:spLocks noChangeArrowheads="1"/>
        </xdr:cNvSpPr>
      </xdr:nvSpPr>
      <xdr:spPr bwMode="auto">
        <a:xfrm>
          <a:off x="3733800" y="76581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37</xdr:row>
      <xdr:rowOff>0</xdr:rowOff>
    </xdr:from>
    <xdr:to>
      <xdr:col>7</xdr:col>
      <xdr:colOff>114300</xdr:colOff>
      <xdr:row>37</xdr:row>
      <xdr:rowOff>0</xdr:rowOff>
    </xdr:to>
    <xdr:sp macro="" textlink="">
      <xdr:nvSpPr>
        <xdr:cNvPr id="144848" name="Line 144">
          <a:extLst>
            <a:ext uri="{FF2B5EF4-FFF2-40B4-BE49-F238E27FC236}">
              <a16:creationId xmlns:a16="http://schemas.microsoft.com/office/drawing/2014/main" id="{00000000-0008-0000-0F00-0000D0350200}"/>
            </a:ext>
          </a:extLst>
        </xdr:cNvPr>
        <xdr:cNvSpPr>
          <a:spLocks noChangeShapeType="1"/>
        </xdr:cNvSpPr>
      </xdr:nvSpPr>
      <xdr:spPr bwMode="auto">
        <a:xfrm>
          <a:off x="27432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37</xdr:row>
      <xdr:rowOff>0</xdr:rowOff>
    </xdr:from>
    <xdr:to>
      <xdr:col>7</xdr:col>
      <xdr:colOff>352425</xdr:colOff>
      <xdr:row>37</xdr:row>
      <xdr:rowOff>0</xdr:rowOff>
    </xdr:to>
    <xdr:sp macro="" textlink="">
      <xdr:nvSpPr>
        <xdr:cNvPr id="144849" name="Line 145">
          <a:extLst>
            <a:ext uri="{FF2B5EF4-FFF2-40B4-BE49-F238E27FC236}">
              <a16:creationId xmlns:a16="http://schemas.microsoft.com/office/drawing/2014/main" id="{00000000-0008-0000-0F00-0000D1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37</xdr:row>
      <xdr:rowOff>0</xdr:rowOff>
    </xdr:from>
    <xdr:to>
      <xdr:col>7</xdr:col>
      <xdr:colOff>352425</xdr:colOff>
      <xdr:row>37</xdr:row>
      <xdr:rowOff>0</xdr:rowOff>
    </xdr:to>
    <xdr:sp macro="" textlink="">
      <xdr:nvSpPr>
        <xdr:cNvPr id="144850" name="Line 146">
          <a:extLst>
            <a:ext uri="{FF2B5EF4-FFF2-40B4-BE49-F238E27FC236}">
              <a16:creationId xmlns:a16="http://schemas.microsoft.com/office/drawing/2014/main" id="{00000000-0008-0000-0F00-0000D2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37</xdr:row>
      <xdr:rowOff>0</xdr:rowOff>
    </xdr:from>
    <xdr:to>
      <xdr:col>6</xdr:col>
      <xdr:colOff>352425</xdr:colOff>
      <xdr:row>37</xdr:row>
      <xdr:rowOff>0</xdr:rowOff>
    </xdr:to>
    <xdr:sp macro="" textlink="">
      <xdr:nvSpPr>
        <xdr:cNvPr id="144851" name="Line 147">
          <a:extLst>
            <a:ext uri="{FF2B5EF4-FFF2-40B4-BE49-F238E27FC236}">
              <a16:creationId xmlns:a16="http://schemas.microsoft.com/office/drawing/2014/main" id="{00000000-0008-0000-0F00-0000D3350200}"/>
            </a:ext>
          </a:extLst>
        </xdr:cNvPr>
        <xdr:cNvSpPr>
          <a:spLocks noChangeShapeType="1"/>
        </xdr:cNvSpPr>
      </xdr:nvSpPr>
      <xdr:spPr bwMode="auto">
        <a:xfrm>
          <a:off x="26289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37</xdr:row>
      <xdr:rowOff>0</xdr:rowOff>
    </xdr:from>
    <xdr:to>
      <xdr:col>8</xdr:col>
      <xdr:colOff>228600</xdr:colOff>
      <xdr:row>37</xdr:row>
      <xdr:rowOff>0</xdr:rowOff>
    </xdr:to>
    <xdr:sp macro="" textlink="">
      <xdr:nvSpPr>
        <xdr:cNvPr id="144852" name="Line 148">
          <a:extLst>
            <a:ext uri="{FF2B5EF4-FFF2-40B4-BE49-F238E27FC236}">
              <a16:creationId xmlns:a16="http://schemas.microsoft.com/office/drawing/2014/main" id="{00000000-0008-0000-0F00-0000D4350200}"/>
            </a:ext>
          </a:extLst>
        </xdr:cNvPr>
        <xdr:cNvSpPr>
          <a:spLocks noChangeShapeType="1"/>
        </xdr:cNvSpPr>
      </xdr:nvSpPr>
      <xdr:spPr bwMode="auto">
        <a:xfrm>
          <a:off x="32099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37</xdr:row>
      <xdr:rowOff>0</xdr:rowOff>
    </xdr:from>
    <xdr:to>
      <xdr:col>9</xdr:col>
      <xdr:colOff>180975</xdr:colOff>
      <xdr:row>37</xdr:row>
      <xdr:rowOff>0</xdr:rowOff>
    </xdr:to>
    <xdr:sp macro="" textlink="">
      <xdr:nvSpPr>
        <xdr:cNvPr id="144853" name="Line 149">
          <a:extLst>
            <a:ext uri="{FF2B5EF4-FFF2-40B4-BE49-F238E27FC236}">
              <a16:creationId xmlns:a16="http://schemas.microsoft.com/office/drawing/2014/main" id="{00000000-0008-0000-0F00-0000D5350200}"/>
            </a:ext>
          </a:extLst>
        </xdr:cNvPr>
        <xdr:cNvSpPr>
          <a:spLocks noChangeShapeType="1"/>
        </xdr:cNvSpPr>
      </xdr:nvSpPr>
      <xdr:spPr bwMode="auto">
        <a:xfrm>
          <a:off x="35147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37</xdr:row>
      <xdr:rowOff>0</xdr:rowOff>
    </xdr:from>
    <xdr:to>
      <xdr:col>9</xdr:col>
      <xdr:colOff>352425</xdr:colOff>
      <xdr:row>37</xdr:row>
      <xdr:rowOff>0</xdr:rowOff>
    </xdr:to>
    <xdr:sp macro="" textlink="">
      <xdr:nvSpPr>
        <xdr:cNvPr id="144854" name="Line 150">
          <a:extLst>
            <a:ext uri="{FF2B5EF4-FFF2-40B4-BE49-F238E27FC236}">
              <a16:creationId xmlns:a16="http://schemas.microsoft.com/office/drawing/2014/main" id="{00000000-0008-0000-0F00-0000D6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37</xdr:row>
      <xdr:rowOff>0</xdr:rowOff>
    </xdr:from>
    <xdr:to>
      <xdr:col>9</xdr:col>
      <xdr:colOff>352425</xdr:colOff>
      <xdr:row>37</xdr:row>
      <xdr:rowOff>0</xdr:rowOff>
    </xdr:to>
    <xdr:sp macro="" textlink="">
      <xdr:nvSpPr>
        <xdr:cNvPr id="144855" name="Line 151">
          <a:extLst>
            <a:ext uri="{FF2B5EF4-FFF2-40B4-BE49-F238E27FC236}">
              <a16:creationId xmlns:a16="http://schemas.microsoft.com/office/drawing/2014/main" id="{00000000-0008-0000-0F00-0000D7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37</xdr:row>
      <xdr:rowOff>0</xdr:rowOff>
    </xdr:from>
    <xdr:to>
      <xdr:col>9</xdr:col>
      <xdr:colOff>352425</xdr:colOff>
      <xdr:row>37</xdr:row>
      <xdr:rowOff>0</xdr:rowOff>
    </xdr:to>
    <xdr:sp macro="" textlink="">
      <xdr:nvSpPr>
        <xdr:cNvPr id="144856" name="Line 152">
          <a:extLst>
            <a:ext uri="{FF2B5EF4-FFF2-40B4-BE49-F238E27FC236}">
              <a16:creationId xmlns:a16="http://schemas.microsoft.com/office/drawing/2014/main" id="{00000000-0008-0000-0F00-0000D8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857" name="テキスト15">
          <a:extLst>
            <a:ext uri="{FF2B5EF4-FFF2-40B4-BE49-F238E27FC236}">
              <a16:creationId xmlns:a16="http://schemas.microsoft.com/office/drawing/2014/main" id="{00000000-0008-0000-0F00-0000D9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37</xdr:row>
      <xdr:rowOff>0</xdr:rowOff>
    </xdr:from>
    <xdr:to>
      <xdr:col>6</xdr:col>
      <xdr:colOff>333375</xdr:colOff>
      <xdr:row>37</xdr:row>
      <xdr:rowOff>0</xdr:rowOff>
    </xdr:to>
    <xdr:sp macro="" textlink="">
      <xdr:nvSpPr>
        <xdr:cNvPr id="144858" name="テキスト16">
          <a:extLst>
            <a:ext uri="{FF2B5EF4-FFF2-40B4-BE49-F238E27FC236}">
              <a16:creationId xmlns:a16="http://schemas.microsoft.com/office/drawing/2014/main" id="{00000000-0008-0000-0F00-0000DA350200}"/>
            </a:ext>
          </a:extLst>
        </xdr:cNvPr>
        <xdr:cNvSpPr txBox="1">
          <a:spLocks noChangeArrowheads="1"/>
        </xdr:cNvSpPr>
      </xdr:nvSpPr>
      <xdr:spPr bwMode="auto">
        <a:xfrm>
          <a:off x="2362200" y="122015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37</xdr:row>
      <xdr:rowOff>0</xdr:rowOff>
    </xdr:from>
    <xdr:to>
      <xdr:col>9</xdr:col>
      <xdr:colOff>352425</xdr:colOff>
      <xdr:row>37</xdr:row>
      <xdr:rowOff>0</xdr:rowOff>
    </xdr:to>
    <xdr:sp macro="" textlink="">
      <xdr:nvSpPr>
        <xdr:cNvPr id="144859" name="テキスト17">
          <a:extLst>
            <a:ext uri="{FF2B5EF4-FFF2-40B4-BE49-F238E27FC236}">
              <a16:creationId xmlns:a16="http://schemas.microsoft.com/office/drawing/2014/main" id="{00000000-0008-0000-0F00-0000DB350200}"/>
            </a:ext>
          </a:extLst>
        </xdr:cNvPr>
        <xdr:cNvSpPr txBox="1">
          <a:spLocks noChangeArrowheads="1"/>
        </xdr:cNvSpPr>
      </xdr:nvSpPr>
      <xdr:spPr bwMode="auto">
        <a:xfrm>
          <a:off x="3676650" y="122015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37</xdr:row>
      <xdr:rowOff>0</xdr:rowOff>
    </xdr:from>
    <xdr:to>
      <xdr:col>8</xdr:col>
      <xdr:colOff>247650</xdr:colOff>
      <xdr:row>37</xdr:row>
      <xdr:rowOff>0</xdr:rowOff>
    </xdr:to>
    <xdr:sp macro="" textlink="">
      <xdr:nvSpPr>
        <xdr:cNvPr id="144860" name="テキスト19">
          <a:extLst>
            <a:ext uri="{FF2B5EF4-FFF2-40B4-BE49-F238E27FC236}">
              <a16:creationId xmlns:a16="http://schemas.microsoft.com/office/drawing/2014/main" id="{00000000-0008-0000-0F00-0000DC350200}"/>
            </a:ext>
          </a:extLst>
        </xdr:cNvPr>
        <xdr:cNvSpPr txBox="1">
          <a:spLocks noChangeArrowheads="1"/>
        </xdr:cNvSpPr>
      </xdr:nvSpPr>
      <xdr:spPr bwMode="auto">
        <a:xfrm>
          <a:off x="3019425" y="122015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44861" name="Text Box 157">
          <a:extLst>
            <a:ext uri="{FF2B5EF4-FFF2-40B4-BE49-F238E27FC236}">
              <a16:creationId xmlns:a16="http://schemas.microsoft.com/office/drawing/2014/main" id="{00000000-0008-0000-0F00-0000DD350200}"/>
            </a:ext>
          </a:extLst>
        </xdr:cNvPr>
        <xdr:cNvSpPr txBox="1">
          <a:spLocks noChangeArrowheads="1"/>
        </xdr:cNvSpPr>
      </xdr:nvSpPr>
      <xdr:spPr bwMode="auto">
        <a:xfrm>
          <a:off x="3686175" y="12201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46</xdr:row>
      <xdr:rowOff>0</xdr:rowOff>
    </xdr:from>
    <xdr:to>
      <xdr:col>6</xdr:col>
      <xdr:colOff>114300</xdr:colOff>
      <xdr:row>46</xdr:row>
      <xdr:rowOff>0</xdr:rowOff>
    </xdr:to>
    <xdr:sp macro="" textlink="">
      <xdr:nvSpPr>
        <xdr:cNvPr id="144862" name="Line 158">
          <a:extLst>
            <a:ext uri="{FF2B5EF4-FFF2-40B4-BE49-F238E27FC236}">
              <a16:creationId xmlns:a16="http://schemas.microsoft.com/office/drawing/2014/main" id="{00000000-0008-0000-0F00-0000DE350200}"/>
            </a:ext>
          </a:extLst>
        </xdr:cNvPr>
        <xdr:cNvSpPr>
          <a:spLocks noChangeShapeType="1"/>
        </xdr:cNvSpPr>
      </xdr:nvSpPr>
      <xdr:spPr bwMode="auto">
        <a:xfrm>
          <a:off x="23907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46</xdr:row>
      <xdr:rowOff>0</xdr:rowOff>
    </xdr:from>
    <xdr:to>
      <xdr:col>6</xdr:col>
      <xdr:colOff>352425</xdr:colOff>
      <xdr:row>46</xdr:row>
      <xdr:rowOff>0</xdr:rowOff>
    </xdr:to>
    <xdr:sp macro="" textlink="">
      <xdr:nvSpPr>
        <xdr:cNvPr id="144863" name="Line 159">
          <a:extLst>
            <a:ext uri="{FF2B5EF4-FFF2-40B4-BE49-F238E27FC236}">
              <a16:creationId xmlns:a16="http://schemas.microsoft.com/office/drawing/2014/main" id="{00000000-0008-0000-0F00-0000DF350200}"/>
            </a:ext>
          </a:extLst>
        </xdr:cNvPr>
        <xdr:cNvSpPr>
          <a:spLocks noChangeShapeType="1"/>
        </xdr:cNvSpPr>
      </xdr:nvSpPr>
      <xdr:spPr bwMode="auto">
        <a:xfrm>
          <a:off x="26289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46</xdr:row>
      <xdr:rowOff>0</xdr:rowOff>
    </xdr:from>
    <xdr:to>
      <xdr:col>7</xdr:col>
      <xdr:colOff>123825</xdr:colOff>
      <xdr:row>46</xdr:row>
      <xdr:rowOff>0</xdr:rowOff>
    </xdr:to>
    <xdr:sp macro="" textlink="">
      <xdr:nvSpPr>
        <xdr:cNvPr id="144864" name="Line 160">
          <a:extLst>
            <a:ext uri="{FF2B5EF4-FFF2-40B4-BE49-F238E27FC236}">
              <a16:creationId xmlns:a16="http://schemas.microsoft.com/office/drawing/2014/main" id="{00000000-0008-0000-0F00-0000E0350200}"/>
            </a:ext>
          </a:extLst>
        </xdr:cNvPr>
        <xdr:cNvSpPr>
          <a:spLocks noChangeShapeType="1"/>
        </xdr:cNvSpPr>
      </xdr:nvSpPr>
      <xdr:spPr bwMode="auto">
        <a:xfrm>
          <a:off x="27527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46</xdr:row>
      <xdr:rowOff>0</xdr:rowOff>
    </xdr:from>
    <xdr:to>
      <xdr:col>7</xdr:col>
      <xdr:colOff>352425</xdr:colOff>
      <xdr:row>46</xdr:row>
      <xdr:rowOff>0</xdr:rowOff>
    </xdr:to>
    <xdr:sp macro="" textlink="">
      <xdr:nvSpPr>
        <xdr:cNvPr id="144865" name="Line 161">
          <a:extLst>
            <a:ext uri="{FF2B5EF4-FFF2-40B4-BE49-F238E27FC236}">
              <a16:creationId xmlns:a16="http://schemas.microsoft.com/office/drawing/2014/main" id="{00000000-0008-0000-0F00-0000E1350200}"/>
            </a:ext>
          </a:extLst>
        </xdr:cNvPr>
        <xdr:cNvSpPr>
          <a:spLocks noChangeShapeType="1"/>
        </xdr:cNvSpPr>
      </xdr:nvSpPr>
      <xdr:spPr bwMode="auto">
        <a:xfrm>
          <a:off x="298132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46</xdr:row>
      <xdr:rowOff>0</xdr:rowOff>
    </xdr:from>
    <xdr:to>
      <xdr:col>8</xdr:col>
      <xdr:colOff>9525</xdr:colOff>
      <xdr:row>46</xdr:row>
      <xdr:rowOff>0</xdr:rowOff>
    </xdr:to>
    <xdr:sp macro="" textlink="">
      <xdr:nvSpPr>
        <xdr:cNvPr id="144866" name="Line 162">
          <a:extLst>
            <a:ext uri="{FF2B5EF4-FFF2-40B4-BE49-F238E27FC236}">
              <a16:creationId xmlns:a16="http://schemas.microsoft.com/office/drawing/2014/main" id="{00000000-0008-0000-0F00-0000E2350200}"/>
            </a:ext>
          </a:extLst>
        </xdr:cNvPr>
        <xdr:cNvSpPr>
          <a:spLocks noChangeShapeType="1"/>
        </xdr:cNvSpPr>
      </xdr:nvSpPr>
      <xdr:spPr bwMode="auto">
        <a:xfrm>
          <a:off x="29908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46</xdr:row>
      <xdr:rowOff>0</xdr:rowOff>
    </xdr:from>
    <xdr:to>
      <xdr:col>8</xdr:col>
      <xdr:colOff>314325</xdr:colOff>
      <xdr:row>46</xdr:row>
      <xdr:rowOff>0</xdr:rowOff>
    </xdr:to>
    <xdr:sp macro="" textlink="">
      <xdr:nvSpPr>
        <xdr:cNvPr id="144867" name="Line 163">
          <a:extLst>
            <a:ext uri="{FF2B5EF4-FFF2-40B4-BE49-F238E27FC236}">
              <a16:creationId xmlns:a16="http://schemas.microsoft.com/office/drawing/2014/main" id="{00000000-0008-0000-0F00-0000E3350200}"/>
            </a:ext>
          </a:extLst>
        </xdr:cNvPr>
        <xdr:cNvSpPr>
          <a:spLocks noChangeShapeType="1"/>
        </xdr:cNvSpPr>
      </xdr:nvSpPr>
      <xdr:spPr bwMode="auto">
        <a:xfrm>
          <a:off x="329565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46</xdr:row>
      <xdr:rowOff>0</xdr:rowOff>
    </xdr:from>
    <xdr:to>
      <xdr:col>9</xdr:col>
      <xdr:colOff>285750</xdr:colOff>
      <xdr:row>46</xdr:row>
      <xdr:rowOff>0</xdr:rowOff>
    </xdr:to>
    <xdr:sp macro="" textlink="">
      <xdr:nvSpPr>
        <xdr:cNvPr id="144868" name="Line 164">
          <a:extLst>
            <a:ext uri="{FF2B5EF4-FFF2-40B4-BE49-F238E27FC236}">
              <a16:creationId xmlns:a16="http://schemas.microsoft.com/office/drawing/2014/main" id="{00000000-0008-0000-0F00-0000E4350200}"/>
            </a:ext>
          </a:extLst>
        </xdr:cNvPr>
        <xdr:cNvSpPr>
          <a:spLocks noChangeShapeType="1"/>
        </xdr:cNvSpPr>
      </xdr:nvSpPr>
      <xdr:spPr bwMode="auto">
        <a:xfrm>
          <a:off x="3619500"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46</xdr:row>
      <xdr:rowOff>0</xdr:rowOff>
    </xdr:from>
    <xdr:to>
      <xdr:col>9</xdr:col>
      <xdr:colOff>352425</xdr:colOff>
      <xdr:row>46</xdr:row>
      <xdr:rowOff>0</xdr:rowOff>
    </xdr:to>
    <xdr:sp macro="" textlink="">
      <xdr:nvSpPr>
        <xdr:cNvPr id="144869" name="Line 165">
          <a:extLst>
            <a:ext uri="{FF2B5EF4-FFF2-40B4-BE49-F238E27FC236}">
              <a16:creationId xmlns:a16="http://schemas.microsoft.com/office/drawing/2014/main" id="{00000000-0008-0000-0F00-0000E5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46</xdr:row>
      <xdr:rowOff>0</xdr:rowOff>
    </xdr:from>
    <xdr:to>
      <xdr:col>9</xdr:col>
      <xdr:colOff>352425</xdr:colOff>
      <xdr:row>46</xdr:row>
      <xdr:rowOff>0</xdr:rowOff>
    </xdr:to>
    <xdr:sp macro="" textlink="">
      <xdr:nvSpPr>
        <xdr:cNvPr id="144870" name="Line 166">
          <a:extLst>
            <a:ext uri="{FF2B5EF4-FFF2-40B4-BE49-F238E27FC236}">
              <a16:creationId xmlns:a16="http://schemas.microsoft.com/office/drawing/2014/main" id="{00000000-0008-0000-0F00-0000E6350200}"/>
            </a:ext>
          </a:extLst>
        </xdr:cNvPr>
        <xdr:cNvSpPr>
          <a:spLocks noChangeShapeType="1"/>
        </xdr:cNvSpPr>
      </xdr:nvSpPr>
      <xdr:spPr bwMode="auto">
        <a:xfrm>
          <a:off x="3686175" y="1466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389" name="Text Box 167">
          <a:extLst>
            <a:ext uri="{FF2B5EF4-FFF2-40B4-BE49-F238E27FC236}">
              <a16:creationId xmlns:a16="http://schemas.microsoft.com/office/drawing/2014/main" id="{00000000-0008-0000-0F00-000085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390" name="Text Box 168">
          <a:extLst>
            <a:ext uri="{FF2B5EF4-FFF2-40B4-BE49-F238E27FC236}">
              <a16:creationId xmlns:a16="http://schemas.microsoft.com/office/drawing/2014/main" id="{00000000-0008-0000-0F00-000086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37</xdr:row>
      <xdr:rowOff>0</xdr:rowOff>
    </xdr:from>
    <xdr:to>
      <xdr:col>10</xdr:col>
      <xdr:colOff>0</xdr:colOff>
      <xdr:row>37</xdr:row>
      <xdr:rowOff>0</xdr:rowOff>
    </xdr:to>
    <xdr:grpSp>
      <xdr:nvGrpSpPr>
        <xdr:cNvPr id="144873" name="Group 169">
          <a:extLst>
            <a:ext uri="{FF2B5EF4-FFF2-40B4-BE49-F238E27FC236}">
              <a16:creationId xmlns:a16="http://schemas.microsoft.com/office/drawing/2014/main" id="{00000000-0008-0000-0F00-0000E9350200}"/>
            </a:ext>
          </a:extLst>
        </xdr:cNvPr>
        <xdr:cNvGrpSpPr>
          <a:grpSpLocks/>
        </xdr:cNvGrpSpPr>
      </xdr:nvGrpSpPr>
      <xdr:grpSpPr bwMode="auto">
        <a:xfrm>
          <a:off x="3686175" y="12201525"/>
          <a:ext cx="0" cy="0"/>
          <a:chOff x="210" y="627"/>
          <a:chExt cx="194" cy="31"/>
        </a:xfrm>
      </xdr:grpSpPr>
      <xdr:sp macro="" textlink="">
        <xdr:nvSpPr>
          <xdr:cNvPr id="144998" name="Line 170">
            <a:extLst>
              <a:ext uri="{FF2B5EF4-FFF2-40B4-BE49-F238E27FC236}">
                <a16:creationId xmlns:a16="http://schemas.microsoft.com/office/drawing/2014/main" id="{00000000-0008-0000-0F00-000066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9" name="Line 171">
            <a:extLst>
              <a:ext uri="{FF2B5EF4-FFF2-40B4-BE49-F238E27FC236}">
                <a16:creationId xmlns:a16="http://schemas.microsoft.com/office/drawing/2014/main" id="{00000000-0008-0000-0F00-000067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0" name="Line 172">
            <a:extLst>
              <a:ext uri="{FF2B5EF4-FFF2-40B4-BE49-F238E27FC236}">
                <a16:creationId xmlns:a16="http://schemas.microsoft.com/office/drawing/2014/main" id="{00000000-0008-0000-0F00-000068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1" name="Line 173">
            <a:extLst>
              <a:ext uri="{FF2B5EF4-FFF2-40B4-BE49-F238E27FC236}">
                <a16:creationId xmlns:a16="http://schemas.microsoft.com/office/drawing/2014/main" id="{00000000-0008-0000-0F00-000069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2" name="Line 174">
            <a:extLst>
              <a:ext uri="{FF2B5EF4-FFF2-40B4-BE49-F238E27FC236}">
                <a16:creationId xmlns:a16="http://schemas.microsoft.com/office/drawing/2014/main" id="{00000000-0008-0000-0F00-00006A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3" name="Line 175">
            <a:extLst>
              <a:ext uri="{FF2B5EF4-FFF2-40B4-BE49-F238E27FC236}">
                <a16:creationId xmlns:a16="http://schemas.microsoft.com/office/drawing/2014/main" id="{00000000-0008-0000-0F00-00006B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004" name="Line 176">
            <a:extLst>
              <a:ext uri="{FF2B5EF4-FFF2-40B4-BE49-F238E27FC236}">
                <a16:creationId xmlns:a16="http://schemas.microsoft.com/office/drawing/2014/main" id="{00000000-0008-0000-0F00-00006C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grpSp>
      <xdr:nvGrpSpPr>
        <xdr:cNvPr id="144874" name="Group 177">
          <a:extLst>
            <a:ext uri="{FF2B5EF4-FFF2-40B4-BE49-F238E27FC236}">
              <a16:creationId xmlns:a16="http://schemas.microsoft.com/office/drawing/2014/main" id="{00000000-0008-0000-0F00-0000EA350200}"/>
            </a:ext>
          </a:extLst>
        </xdr:cNvPr>
        <xdr:cNvGrpSpPr>
          <a:grpSpLocks/>
        </xdr:cNvGrpSpPr>
      </xdr:nvGrpSpPr>
      <xdr:grpSpPr bwMode="auto">
        <a:xfrm>
          <a:off x="3686175" y="12201525"/>
          <a:ext cx="0" cy="0"/>
          <a:chOff x="210" y="677"/>
          <a:chExt cx="194" cy="31"/>
        </a:xfrm>
      </xdr:grpSpPr>
      <xdr:sp macro="" textlink="">
        <xdr:nvSpPr>
          <xdr:cNvPr id="144991" name="Line 178">
            <a:extLst>
              <a:ext uri="{FF2B5EF4-FFF2-40B4-BE49-F238E27FC236}">
                <a16:creationId xmlns:a16="http://schemas.microsoft.com/office/drawing/2014/main" id="{00000000-0008-0000-0F00-00005F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2" name="Line 179">
            <a:extLst>
              <a:ext uri="{FF2B5EF4-FFF2-40B4-BE49-F238E27FC236}">
                <a16:creationId xmlns:a16="http://schemas.microsoft.com/office/drawing/2014/main" id="{00000000-0008-0000-0F00-000060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3" name="Line 180">
            <a:extLst>
              <a:ext uri="{FF2B5EF4-FFF2-40B4-BE49-F238E27FC236}">
                <a16:creationId xmlns:a16="http://schemas.microsoft.com/office/drawing/2014/main" id="{00000000-0008-0000-0F00-000061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4" name="Line 181">
            <a:extLst>
              <a:ext uri="{FF2B5EF4-FFF2-40B4-BE49-F238E27FC236}">
                <a16:creationId xmlns:a16="http://schemas.microsoft.com/office/drawing/2014/main" id="{00000000-0008-0000-0F00-000062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5" name="Line 182">
            <a:extLst>
              <a:ext uri="{FF2B5EF4-FFF2-40B4-BE49-F238E27FC236}">
                <a16:creationId xmlns:a16="http://schemas.microsoft.com/office/drawing/2014/main" id="{00000000-0008-0000-0F00-000063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6" name="Line 183">
            <a:extLst>
              <a:ext uri="{FF2B5EF4-FFF2-40B4-BE49-F238E27FC236}">
                <a16:creationId xmlns:a16="http://schemas.microsoft.com/office/drawing/2014/main" id="{00000000-0008-0000-0F00-000064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7" name="Line 184">
            <a:extLst>
              <a:ext uri="{FF2B5EF4-FFF2-40B4-BE49-F238E27FC236}">
                <a16:creationId xmlns:a16="http://schemas.microsoft.com/office/drawing/2014/main" id="{00000000-0008-0000-0F00-000065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37</xdr:row>
      <xdr:rowOff>0</xdr:rowOff>
    </xdr:from>
    <xdr:to>
      <xdr:col>10</xdr:col>
      <xdr:colOff>0</xdr:colOff>
      <xdr:row>37</xdr:row>
      <xdr:rowOff>0</xdr:rowOff>
    </xdr:to>
    <xdr:sp macro="" textlink="">
      <xdr:nvSpPr>
        <xdr:cNvPr id="407" name="Text Box 185">
          <a:extLst>
            <a:ext uri="{FF2B5EF4-FFF2-40B4-BE49-F238E27FC236}">
              <a16:creationId xmlns:a16="http://schemas.microsoft.com/office/drawing/2014/main" id="{00000000-0008-0000-0F00-000097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37</xdr:row>
      <xdr:rowOff>0</xdr:rowOff>
    </xdr:from>
    <xdr:to>
      <xdr:col>10</xdr:col>
      <xdr:colOff>0</xdr:colOff>
      <xdr:row>37</xdr:row>
      <xdr:rowOff>0</xdr:rowOff>
    </xdr:to>
    <xdr:sp macro="" textlink="">
      <xdr:nvSpPr>
        <xdr:cNvPr id="408" name="Text Box 186">
          <a:extLst>
            <a:ext uri="{FF2B5EF4-FFF2-40B4-BE49-F238E27FC236}">
              <a16:creationId xmlns:a16="http://schemas.microsoft.com/office/drawing/2014/main" id="{00000000-0008-0000-0F00-000098010000}"/>
            </a:ext>
          </a:extLst>
        </xdr:cNvPr>
        <xdr:cNvSpPr txBox="1">
          <a:spLocks noChangeArrowheads="1"/>
        </xdr:cNvSpPr>
      </xdr:nvSpPr>
      <xdr:spPr bwMode="auto">
        <a:xfrm>
          <a:off x="60960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37</xdr:row>
      <xdr:rowOff>0</xdr:rowOff>
    </xdr:from>
    <xdr:to>
      <xdr:col>7</xdr:col>
      <xdr:colOff>0</xdr:colOff>
      <xdr:row>37</xdr:row>
      <xdr:rowOff>0</xdr:rowOff>
    </xdr:to>
    <xdr:grpSp>
      <xdr:nvGrpSpPr>
        <xdr:cNvPr id="144877" name="Group 187">
          <a:extLst>
            <a:ext uri="{FF2B5EF4-FFF2-40B4-BE49-F238E27FC236}">
              <a16:creationId xmlns:a16="http://schemas.microsoft.com/office/drawing/2014/main" id="{00000000-0008-0000-0F00-0000ED350200}"/>
            </a:ext>
          </a:extLst>
        </xdr:cNvPr>
        <xdr:cNvGrpSpPr>
          <a:grpSpLocks/>
        </xdr:cNvGrpSpPr>
      </xdr:nvGrpSpPr>
      <xdr:grpSpPr bwMode="auto">
        <a:xfrm>
          <a:off x="676275" y="12201525"/>
          <a:ext cx="1952625" cy="0"/>
          <a:chOff x="210" y="755"/>
          <a:chExt cx="252" cy="31"/>
        </a:xfrm>
      </xdr:grpSpPr>
      <xdr:sp macro="" textlink="">
        <xdr:nvSpPr>
          <xdr:cNvPr id="144982" name="Line 188">
            <a:extLst>
              <a:ext uri="{FF2B5EF4-FFF2-40B4-BE49-F238E27FC236}">
                <a16:creationId xmlns:a16="http://schemas.microsoft.com/office/drawing/2014/main" id="{00000000-0008-0000-0F00-000056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3" name="Line 189">
            <a:extLst>
              <a:ext uri="{FF2B5EF4-FFF2-40B4-BE49-F238E27FC236}">
                <a16:creationId xmlns:a16="http://schemas.microsoft.com/office/drawing/2014/main" id="{00000000-0008-0000-0F00-000057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4" name="Line 190">
            <a:extLst>
              <a:ext uri="{FF2B5EF4-FFF2-40B4-BE49-F238E27FC236}">
                <a16:creationId xmlns:a16="http://schemas.microsoft.com/office/drawing/2014/main" id="{00000000-0008-0000-0F00-000058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5" name="Line 191">
            <a:extLst>
              <a:ext uri="{FF2B5EF4-FFF2-40B4-BE49-F238E27FC236}">
                <a16:creationId xmlns:a16="http://schemas.microsoft.com/office/drawing/2014/main" id="{00000000-0008-0000-0F00-000059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6" name="Line 192">
            <a:extLst>
              <a:ext uri="{FF2B5EF4-FFF2-40B4-BE49-F238E27FC236}">
                <a16:creationId xmlns:a16="http://schemas.microsoft.com/office/drawing/2014/main" id="{00000000-0008-0000-0F00-00005A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7" name="Line 193">
            <a:extLst>
              <a:ext uri="{FF2B5EF4-FFF2-40B4-BE49-F238E27FC236}">
                <a16:creationId xmlns:a16="http://schemas.microsoft.com/office/drawing/2014/main" id="{00000000-0008-0000-0F00-00005B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8" name="Line 194">
            <a:extLst>
              <a:ext uri="{FF2B5EF4-FFF2-40B4-BE49-F238E27FC236}">
                <a16:creationId xmlns:a16="http://schemas.microsoft.com/office/drawing/2014/main" id="{00000000-0008-0000-0F00-00005C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9" name="Line 195">
            <a:extLst>
              <a:ext uri="{FF2B5EF4-FFF2-40B4-BE49-F238E27FC236}">
                <a16:creationId xmlns:a16="http://schemas.microsoft.com/office/drawing/2014/main" id="{00000000-0008-0000-0F00-00005D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90" name="Line 196">
            <a:extLst>
              <a:ext uri="{FF2B5EF4-FFF2-40B4-BE49-F238E27FC236}">
                <a16:creationId xmlns:a16="http://schemas.microsoft.com/office/drawing/2014/main" id="{00000000-0008-0000-0F00-00005E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37</xdr:row>
      <xdr:rowOff>0</xdr:rowOff>
    </xdr:from>
    <xdr:to>
      <xdr:col>3</xdr:col>
      <xdr:colOff>0</xdr:colOff>
      <xdr:row>37</xdr:row>
      <xdr:rowOff>0</xdr:rowOff>
    </xdr:to>
    <xdr:sp macro="" textlink="">
      <xdr:nvSpPr>
        <xdr:cNvPr id="419" name="Text Box 197">
          <a:extLst>
            <a:ext uri="{FF2B5EF4-FFF2-40B4-BE49-F238E27FC236}">
              <a16:creationId xmlns:a16="http://schemas.microsoft.com/office/drawing/2014/main" id="{00000000-0008-0000-0F00-0000A3010000}"/>
            </a:ext>
          </a:extLst>
        </xdr:cNvPr>
        <xdr:cNvSpPr txBox="1">
          <a:spLocks noChangeArrowheads="1"/>
        </xdr:cNvSpPr>
      </xdr:nvSpPr>
      <xdr:spPr bwMode="auto">
        <a:xfrm>
          <a:off x="1381125" y="7658100"/>
          <a:ext cx="38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37</xdr:row>
      <xdr:rowOff>0</xdr:rowOff>
    </xdr:from>
    <xdr:to>
      <xdr:col>5</xdr:col>
      <xdr:colOff>0</xdr:colOff>
      <xdr:row>37</xdr:row>
      <xdr:rowOff>0</xdr:rowOff>
    </xdr:to>
    <xdr:sp macro="" textlink="">
      <xdr:nvSpPr>
        <xdr:cNvPr id="420" name="Text Box 198">
          <a:extLst>
            <a:ext uri="{FF2B5EF4-FFF2-40B4-BE49-F238E27FC236}">
              <a16:creationId xmlns:a16="http://schemas.microsoft.com/office/drawing/2014/main" id="{00000000-0008-0000-0F00-0000A4010000}"/>
            </a:ext>
          </a:extLst>
        </xdr:cNvPr>
        <xdr:cNvSpPr txBox="1">
          <a:spLocks noChangeArrowheads="1"/>
        </xdr:cNvSpPr>
      </xdr:nvSpPr>
      <xdr:spPr bwMode="auto">
        <a:xfrm>
          <a:off x="2781300" y="7658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37</xdr:row>
      <xdr:rowOff>0</xdr:rowOff>
    </xdr:from>
    <xdr:to>
      <xdr:col>6</xdr:col>
      <xdr:colOff>0</xdr:colOff>
      <xdr:row>37</xdr:row>
      <xdr:rowOff>0</xdr:rowOff>
    </xdr:to>
    <xdr:grpSp>
      <xdr:nvGrpSpPr>
        <xdr:cNvPr id="144880" name="Group 199">
          <a:extLst>
            <a:ext uri="{FF2B5EF4-FFF2-40B4-BE49-F238E27FC236}">
              <a16:creationId xmlns:a16="http://schemas.microsoft.com/office/drawing/2014/main" id="{00000000-0008-0000-0F00-0000F0350200}"/>
            </a:ext>
          </a:extLst>
        </xdr:cNvPr>
        <xdr:cNvGrpSpPr>
          <a:grpSpLocks/>
        </xdr:cNvGrpSpPr>
      </xdr:nvGrpSpPr>
      <xdr:grpSpPr bwMode="auto">
        <a:xfrm>
          <a:off x="695325" y="12201525"/>
          <a:ext cx="1581150" cy="0"/>
          <a:chOff x="210" y="627"/>
          <a:chExt cx="194" cy="31"/>
        </a:xfrm>
      </xdr:grpSpPr>
      <xdr:sp macro="" textlink="">
        <xdr:nvSpPr>
          <xdr:cNvPr id="144975" name="Line 200">
            <a:extLst>
              <a:ext uri="{FF2B5EF4-FFF2-40B4-BE49-F238E27FC236}">
                <a16:creationId xmlns:a16="http://schemas.microsoft.com/office/drawing/2014/main" id="{00000000-0008-0000-0F00-00004F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6" name="Line 201">
            <a:extLst>
              <a:ext uri="{FF2B5EF4-FFF2-40B4-BE49-F238E27FC236}">
                <a16:creationId xmlns:a16="http://schemas.microsoft.com/office/drawing/2014/main" id="{00000000-0008-0000-0F00-000050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7" name="Line 202">
            <a:extLst>
              <a:ext uri="{FF2B5EF4-FFF2-40B4-BE49-F238E27FC236}">
                <a16:creationId xmlns:a16="http://schemas.microsoft.com/office/drawing/2014/main" id="{00000000-0008-0000-0F00-000051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8" name="Line 203">
            <a:extLst>
              <a:ext uri="{FF2B5EF4-FFF2-40B4-BE49-F238E27FC236}">
                <a16:creationId xmlns:a16="http://schemas.microsoft.com/office/drawing/2014/main" id="{00000000-0008-0000-0F00-000052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9" name="Line 204">
            <a:extLst>
              <a:ext uri="{FF2B5EF4-FFF2-40B4-BE49-F238E27FC236}">
                <a16:creationId xmlns:a16="http://schemas.microsoft.com/office/drawing/2014/main" id="{00000000-0008-0000-0F00-000053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0" name="Line 205">
            <a:extLst>
              <a:ext uri="{FF2B5EF4-FFF2-40B4-BE49-F238E27FC236}">
                <a16:creationId xmlns:a16="http://schemas.microsoft.com/office/drawing/2014/main" id="{00000000-0008-0000-0F00-000054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81" name="Line 206">
            <a:extLst>
              <a:ext uri="{FF2B5EF4-FFF2-40B4-BE49-F238E27FC236}">
                <a16:creationId xmlns:a16="http://schemas.microsoft.com/office/drawing/2014/main" id="{00000000-0008-0000-0F00-000055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37</xdr:row>
      <xdr:rowOff>0</xdr:rowOff>
    </xdr:from>
    <xdr:to>
      <xdr:col>6</xdr:col>
      <xdr:colOff>0</xdr:colOff>
      <xdr:row>37</xdr:row>
      <xdr:rowOff>0</xdr:rowOff>
    </xdr:to>
    <xdr:grpSp>
      <xdr:nvGrpSpPr>
        <xdr:cNvPr id="144881" name="Group 207">
          <a:extLst>
            <a:ext uri="{FF2B5EF4-FFF2-40B4-BE49-F238E27FC236}">
              <a16:creationId xmlns:a16="http://schemas.microsoft.com/office/drawing/2014/main" id="{00000000-0008-0000-0F00-0000F1350200}"/>
            </a:ext>
          </a:extLst>
        </xdr:cNvPr>
        <xdr:cNvGrpSpPr>
          <a:grpSpLocks/>
        </xdr:cNvGrpSpPr>
      </xdr:nvGrpSpPr>
      <xdr:grpSpPr bwMode="auto">
        <a:xfrm>
          <a:off x="695325" y="12201525"/>
          <a:ext cx="1581150" cy="0"/>
          <a:chOff x="210" y="677"/>
          <a:chExt cx="194" cy="31"/>
        </a:xfrm>
      </xdr:grpSpPr>
      <xdr:sp macro="" textlink="">
        <xdr:nvSpPr>
          <xdr:cNvPr id="144968" name="Line 208">
            <a:extLst>
              <a:ext uri="{FF2B5EF4-FFF2-40B4-BE49-F238E27FC236}">
                <a16:creationId xmlns:a16="http://schemas.microsoft.com/office/drawing/2014/main" id="{00000000-0008-0000-0F00-000048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9" name="Line 209">
            <a:extLst>
              <a:ext uri="{FF2B5EF4-FFF2-40B4-BE49-F238E27FC236}">
                <a16:creationId xmlns:a16="http://schemas.microsoft.com/office/drawing/2014/main" id="{00000000-0008-0000-0F00-000049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0" name="Line 210">
            <a:extLst>
              <a:ext uri="{FF2B5EF4-FFF2-40B4-BE49-F238E27FC236}">
                <a16:creationId xmlns:a16="http://schemas.microsoft.com/office/drawing/2014/main" id="{00000000-0008-0000-0F00-00004A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1" name="Line 211">
            <a:extLst>
              <a:ext uri="{FF2B5EF4-FFF2-40B4-BE49-F238E27FC236}">
                <a16:creationId xmlns:a16="http://schemas.microsoft.com/office/drawing/2014/main" id="{00000000-0008-0000-0F00-00004B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2" name="Line 212">
            <a:extLst>
              <a:ext uri="{FF2B5EF4-FFF2-40B4-BE49-F238E27FC236}">
                <a16:creationId xmlns:a16="http://schemas.microsoft.com/office/drawing/2014/main" id="{00000000-0008-0000-0F00-00004C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3" name="Line 213">
            <a:extLst>
              <a:ext uri="{FF2B5EF4-FFF2-40B4-BE49-F238E27FC236}">
                <a16:creationId xmlns:a16="http://schemas.microsoft.com/office/drawing/2014/main" id="{00000000-0008-0000-0F00-00004D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74" name="Line 214">
            <a:extLst>
              <a:ext uri="{FF2B5EF4-FFF2-40B4-BE49-F238E27FC236}">
                <a16:creationId xmlns:a16="http://schemas.microsoft.com/office/drawing/2014/main" id="{00000000-0008-0000-0F00-00004E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37</xdr:row>
      <xdr:rowOff>0</xdr:rowOff>
    </xdr:from>
    <xdr:to>
      <xdr:col>6</xdr:col>
      <xdr:colOff>247650</xdr:colOff>
      <xdr:row>37</xdr:row>
      <xdr:rowOff>0</xdr:rowOff>
    </xdr:to>
    <xdr:sp macro="" textlink="">
      <xdr:nvSpPr>
        <xdr:cNvPr id="437" name="Text Box 215">
          <a:extLst>
            <a:ext uri="{FF2B5EF4-FFF2-40B4-BE49-F238E27FC236}">
              <a16:creationId xmlns:a16="http://schemas.microsoft.com/office/drawing/2014/main" id="{00000000-0008-0000-0F00-0000B5010000}"/>
            </a:ext>
          </a:extLst>
        </xdr:cNvPr>
        <xdr:cNvSpPr txBox="1">
          <a:spLocks noChangeArrowheads="1"/>
        </xdr:cNvSpPr>
      </xdr:nvSpPr>
      <xdr:spPr bwMode="auto">
        <a:xfrm>
          <a:off x="3286125" y="7658100"/>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37</xdr:row>
      <xdr:rowOff>0</xdr:rowOff>
    </xdr:from>
    <xdr:to>
      <xdr:col>7</xdr:col>
      <xdr:colOff>76200</xdr:colOff>
      <xdr:row>37</xdr:row>
      <xdr:rowOff>0</xdr:rowOff>
    </xdr:to>
    <xdr:sp macro="" textlink="">
      <xdr:nvSpPr>
        <xdr:cNvPr id="438" name="Text Box 216">
          <a:extLst>
            <a:ext uri="{FF2B5EF4-FFF2-40B4-BE49-F238E27FC236}">
              <a16:creationId xmlns:a16="http://schemas.microsoft.com/office/drawing/2014/main" id="{00000000-0008-0000-0F00-0000B6010000}"/>
            </a:ext>
          </a:extLst>
        </xdr:cNvPr>
        <xdr:cNvSpPr txBox="1">
          <a:spLocks noChangeArrowheads="1"/>
        </xdr:cNvSpPr>
      </xdr:nvSpPr>
      <xdr:spPr bwMode="auto">
        <a:xfrm>
          <a:off x="3695700" y="76581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37</xdr:row>
      <xdr:rowOff>0</xdr:rowOff>
    </xdr:from>
    <xdr:to>
      <xdr:col>7</xdr:col>
      <xdr:colOff>47625</xdr:colOff>
      <xdr:row>37</xdr:row>
      <xdr:rowOff>0</xdr:rowOff>
    </xdr:to>
    <xdr:sp macro="" textlink="">
      <xdr:nvSpPr>
        <xdr:cNvPr id="439" name="Text Box 217">
          <a:extLst>
            <a:ext uri="{FF2B5EF4-FFF2-40B4-BE49-F238E27FC236}">
              <a16:creationId xmlns:a16="http://schemas.microsoft.com/office/drawing/2014/main" id="{00000000-0008-0000-0F00-0000B7010000}"/>
            </a:ext>
          </a:extLst>
        </xdr:cNvPr>
        <xdr:cNvSpPr txBox="1">
          <a:spLocks noChangeArrowheads="1"/>
        </xdr:cNvSpPr>
      </xdr:nvSpPr>
      <xdr:spPr bwMode="auto">
        <a:xfrm>
          <a:off x="3733800" y="765810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37</xdr:row>
      <xdr:rowOff>0</xdr:rowOff>
    </xdr:from>
    <xdr:to>
      <xdr:col>7</xdr:col>
      <xdr:colOff>114300</xdr:colOff>
      <xdr:row>37</xdr:row>
      <xdr:rowOff>0</xdr:rowOff>
    </xdr:to>
    <xdr:sp macro="" textlink="">
      <xdr:nvSpPr>
        <xdr:cNvPr id="144885" name="Line 218">
          <a:extLst>
            <a:ext uri="{FF2B5EF4-FFF2-40B4-BE49-F238E27FC236}">
              <a16:creationId xmlns:a16="http://schemas.microsoft.com/office/drawing/2014/main" id="{00000000-0008-0000-0F00-0000F5350200}"/>
            </a:ext>
          </a:extLst>
        </xdr:cNvPr>
        <xdr:cNvSpPr>
          <a:spLocks noChangeShapeType="1"/>
        </xdr:cNvSpPr>
      </xdr:nvSpPr>
      <xdr:spPr bwMode="auto">
        <a:xfrm>
          <a:off x="27432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37</xdr:row>
      <xdr:rowOff>0</xdr:rowOff>
    </xdr:from>
    <xdr:to>
      <xdr:col>7</xdr:col>
      <xdr:colOff>352425</xdr:colOff>
      <xdr:row>37</xdr:row>
      <xdr:rowOff>0</xdr:rowOff>
    </xdr:to>
    <xdr:sp macro="" textlink="">
      <xdr:nvSpPr>
        <xdr:cNvPr id="144886" name="Line 219">
          <a:extLst>
            <a:ext uri="{FF2B5EF4-FFF2-40B4-BE49-F238E27FC236}">
              <a16:creationId xmlns:a16="http://schemas.microsoft.com/office/drawing/2014/main" id="{00000000-0008-0000-0F00-0000F6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37</xdr:row>
      <xdr:rowOff>0</xdr:rowOff>
    </xdr:from>
    <xdr:to>
      <xdr:col>7</xdr:col>
      <xdr:colOff>352425</xdr:colOff>
      <xdr:row>37</xdr:row>
      <xdr:rowOff>0</xdr:rowOff>
    </xdr:to>
    <xdr:sp macro="" textlink="">
      <xdr:nvSpPr>
        <xdr:cNvPr id="144887" name="Line 220">
          <a:extLst>
            <a:ext uri="{FF2B5EF4-FFF2-40B4-BE49-F238E27FC236}">
              <a16:creationId xmlns:a16="http://schemas.microsoft.com/office/drawing/2014/main" id="{00000000-0008-0000-0F00-0000F7350200}"/>
            </a:ext>
          </a:extLst>
        </xdr:cNvPr>
        <xdr:cNvSpPr>
          <a:spLocks noChangeShapeType="1"/>
        </xdr:cNvSpPr>
      </xdr:nvSpPr>
      <xdr:spPr bwMode="auto">
        <a:xfrm>
          <a:off x="29813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37</xdr:row>
      <xdr:rowOff>0</xdr:rowOff>
    </xdr:from>
    <xdr:to>
      <xdr:col>6</xdr:col>
      <xdr:colOff>352425</xdr:colOff>
      <xdr:row>37</xdr:row>
      <xdr:rowOff>0</xdr:rowOff>
    </xdr:to>
    <xdr:sp macro="" textlink="">
      <xdr:nvSpPr>
        <xdr:cNvPr id="144888" name="Line 221">
          <a:extLst>
            <a:ext uri="{FF2B5EF4-FFF2-40B4-BE49-F238E27FC236}">
              <a16:creationId xmlns:a16="http://schemas.microsoft.com/office/drawing/2014/main" id="{00000000-0008-0000-0F00-0000F8350200}"/>
            </a:ext>
          </a:extLst>
        </xdr:cNvPr>
        <xdr:cNvSpPr>
          <a:spLocks noChangeShapeType="1"/>
        </xdr:cNvSpPr>
      </xdr:nvSpPr>
      <xdr:spPr bwMode="auto">
        <a:xfrm>
          <a:off x="2628900"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37</xdr:row>
      <xdr:rowOff>0</xdr:rowOff>
    </xdr:from>
    <xdr:to>
      <xdr:col>8</xdr:col>
      <xdr:colOff>228600</xdr:colOff>
      <xdr:row>37</xdr:row>
      <xdr:rowOff>0</xdr:rowOff>
    </xdr:to>
    <xdr:sp macro="" textlink="">
      <xdr:nvSpPr>
        <xdr:cNvPr id="144889" name="Line 222">
          <a:extLst>
            <a:ext uri="{FF2B5EF4-FFF2-40B4-BE49-F238E27FC236}">
              <a16:creationId xmlns:a16="http://schemas.microsoft.com/office/drawing/2014/main" id="{00000000-0008-0000-0F00-0000F9350200}"/>
            </a:ext>
          </a:extLst>
        </xdr:cNvPr>
        <xdr:cNvSpPr>
          <a:spLocks noChangeShapeType="1"/>
        </xdr:cNvSpPr>
      </xdr:nvSpPr>
      <xdr:spPr bwMode="auto">
        <a:xfrm>
          <a:off x="32099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37</xdr:row>
      <xdr:rowOff>0</xdr:rowOff>
    </xdr:from>
    <xdr:to>
      <xdr:col>9</xdr:col>
      <xdr:colOff>180975</xdr:colOff>
      <xdr:row>37</xdr:row>
      <xdr:rowOff>0</xdr:rowOff>
    </xdr:to>
    <xdr:sp macro="" textlink="">
      <xdr:nvSpPr>
        <xdr:cNvPr id="144890" name="Line 223">
          <a:extLst>
            <a:ext uri="{FF2B5EF4-FFF2-40B4-BE49-F238E27FC236}">
              <a16:creationId xmlns:a16="http://schemas.microsoft.com/office/drawing/2014/main" id="{00000000-0008-0000-0F00-0000FA350200}"/>
            </a:ext>
          </a:extLst>
        </xdr:cNvPr>
        <xdr:cNvSpPr>
          <a:spLocks noChangeShapeType="1"/>
        </xdr:cNvSpPr>
      </xdr:nvSpPr>
      <xdr:spPr bwMode="auto">
        <a:xfrm>
          <a:off x="351472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37</xdr:row>
      <xdr:rowOff>0</xdr:rowOff>
    </xdr:from>
    <xdr:to>
      <xdr:col>9</xdr:col>
      <xdr:colOff>352425</xdr:colOff>
      <xdr:row>37</xdr:row>
      <xdr:rowOff>0</xdr:rowOff>
    </xdr:to>
    <xdr:sp macro="" textlink="">
      <xdr:nvSpPr>
        <xdr:cNvPr id="144891" name="Line 224">
          <a:extLst>
            <a:ext uri="{FF2B5EF4-FFF2-40B4-BE49-F238E27FC236}">
              <a16:creationId xmlns:a16="http://schemas.microsoft.com/office/drawing/2014/main" id="{00000000-0008-0000-0F00-0000FB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37</xdr:row>
      <xdr:rowOff>0</xdr:rowOff>
    </xdr:from>
    <xdr:to>
      <xdr:col>9</xdr:col>
      <xdr:colOff>352425</xdr:colOff>
      <xdr:row>37</xdr:row>
      <xdr:rowOff>0</xdr:rowOff>
    </xdr:to>
    <xdr:sp macro="" textlink="">
      <xdr:nvSpPr>
        <xdr:cNvPr id="144892" name="Line 225">
          <a:extLst>
            <a:ext uri="{FF2B5EF4-FFF2-40B4-BE49-F238E27FC236}">
              <a16:creationId xmlns:a16="http://schemas.microsoft.com/office/drawing/2014/main" id="{00000000-0008-0000-0F00-0000FC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37</xdr:row>
      <xdr:rowOff>0</xdr:rowOff>
    </xdr:from>
    <xdr:to>
      <xdr:col>9</xdr:col>
      <xdr:colOff>352425</xdr:colOff>
      <xdr:row>37</xdr:row>
      <xdr:rowOff>0</xdr:rowOff>
    </xdr:to>
    <xdr:sp macro="" textlink="">
      <xdr:nvSpPr>
        <xdr:cNvPr id="144893" name="Line 226">
          <a:extLst>
            <a:ext uri="{FF2B5EF4-FFF2-40B4-BE49-F238E27FC236}">
              <a16:creationId xmlns:a16="http://schemas.microsoft.com/office/drawing/2014/main" id="{00000000-0008-0000-0F00-0000FD350200}"/>
            </a:ext>
          </a:extLst>
        </xdr:cNvPr>
        <xdr:cNvSpPr>
          <a:spLocks noChangeShapeType="1"/>
        </xdr:cNvSpPr>
      </xdr:nvSpPr>
      <xdr:spPr bwMode="auto">
        <a:xfrm>
          <a:off x="3686175" y="12201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144894" name="テキスト15">
          <a:extLst>
            <a:ext uri="{FF2B5EF4-FFF2-40B4-BE49-F238E27FC236}">
              <a16:creationId xmlns:a16="http://schemas.microsoft.com/office/drawing/2014/main" id="{00000000-0008-0000-0F00-0000FE350200}"/>
            </a:ext>
          </a:extLst>
        </xdr:cNvPr>
        <xdr:cNvSpPr txBox="1">
          <a:spLocks noChangeArrowheads="1"/>
        </xdr:cNvSpPr>
      </xdr:nvSpPr>
      <xdr:spPr bwMode="auto">
        <a:xfrm>
          <a:off x="3686175" y="11991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36</xdr:row>
      <xdr:rowOff>0</xdr:rowOff>
    </xdr:from>
    <xdr:to>
      <xdr:col>6</xdr:col>
      <xdr:colOff>333375</xdr:colOff>
      <xdr:row>36</xdr:row>
      <xdr:rowOff>0</xdr:rowOff>
    </xdr:to>
    <xdr:sp macro="" textlink="">
      <xdr:nvSpPr>
        <xdr:cNvPr id="144895" name="テキスト16">
          <a:extLst>
            <a:ext uri="{FF2B5EF4-FFF2-40B4-BE49-F238E27FC236}">
              <a16:creationId xmlns:a16="http://schemas.microsoft.com/office/drawing/2014/main" id="{00000000-0008-0000-0F00-0000FF350200}"/>
            </a:ext>
          </a:extLst>
        </xdr:cNvPr>
        <xdr:cNvSpPr txBox="1">
          <a:spLocks noChangeArrowheads="1"/>
        </xdr:cNvSpPr>
      </xdr:nvSpPr>
      <xdr:spPr bwMode="auto">
        <a:xfrm>
          <a:off x="2362200" y="119919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36</xdr:row>
      <xdr:rowOff>0</xdr:rowOff>
    </xdr:from>
    <xdr:to>
      <xdr:col>9</xdr:col>
      <xdr:colOff>352425</xdr:colOff>
      <xdr:row>36</xdr:row>
      <xdr:rowOff>0</xdr:rowOff>
    </xdr:to>
    <xdr:sp macro="" textlink="">
      <xdr:nvSpPr>
        <xdr:cNvPr id="144896" name="テキスト17">
          <a:extLst>
            <a:ext uri="{FF2B5EF4-FFF2-40B4-BE49-F238E27FC236}">
              <a16:creationId xmlns:a16="http://schemas.microsoft.com/office/drawing/2014/main" id="{00000000-0008-0000-0F00-000000360200}"/>
            </a:ext>
          </a:extLst>
        </xdr:cNvPr>
        <xdr:cNvSpPr txBox="1">
          <a:spLocks noChangeArrowheads="1"/>
        </xdr:cNvSpPr>
      </xdr:nvSpPr>
      <xdr:spPr bwMode="auto">
        <a:xfrm>
          <a:off x="3676650" y="11991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36</xdr:row>
      <xdr:rowOff>0</xdr:rowOff>
    </xdr:from>
    <xdr:to>
      <xdr:col>8</xdr:col>
      <xdr:colOff>247650</xdr:colOff>
      <xdr:row>36</xdr:row>
      <xdr:rowOff>0</xdr:rowOff>
    </xdr:to>
    <xdr:sp macro="" textlink="">
      <xdr:nvSpPr>
        <xdr:cNvPr id="144897" name="テキスト19">
          <a:extLst>
            <a:ext uri="{FF2B5EF4-FFF2-40B4-BE49-F238E27FC236}">
              <a16:creationId xmlns:a16="http://schemas.microsoft.com/office/drawing/2014/main" id="{00000000-0008-0000-0F00-000001360200}"/>
            </a:ext>
          </a:extLst>
        </xdr:cNvPr>
        <xdr:cNvSpPr txBox="1">
          <a:spLocks noChangeArrowheads="1"/>
        </xdr:cNvSpPr>
      </xdr:nvSpPr>
      <xdr:spPr bwMode="auto">
        <a:xfrm>
          <a:off x="3019425" y="1199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144898" name="Text Box 9">
          <a:extLst>
            <a:ext uri="{FF2B5EF4-FFF2-40B4-BE49-F238E27FC236}">
              <a16:creationId xmlns:a16="http://schemas.microsoft.com/office/drawing/2014/main" id="{00000000-0008-0000-0F00-000002360200}"/>
            </a:ext>
          </a:extLst>
        </xdr:cNvPr>
        <xdr:cNvSpPr txBox="1">
          <a:spLocks noChangeArrowheads="1"/>
        </xdr:cNvSpPr>
      </xdr:nvSpPr>
      <xdr:spPr bwMode="auto">
        <a:xfrm>
          <a:off x="3686175" y="11991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45</xdr:row>
      <xdr:rowOff>0</xdr:rowOff>
    </xdr:from>
    <xdr:to>
      <xdr:col>6</xdr:col>
      <xdr:colOff>114300</xdr:colOff>
      <xdr:row>45</xdr:row>
      <xdr:rowOff>0</xdr:rowOff>
    </xdr:to>
    <xdr:sp macro="" textlink="">
      <xdr:nvSpPr>
        <xdr:cNvPr id="144899" name="Line 10">
          <a:extLst>
            <a:ext uri="{FF2B5EF4-FFF2-40B4-BE49-F238E27FC236}">
              <a16:creationId xmlns:a16="http://schemas.microsoft.com/office/drawing/2014/main" id="{00000000-0008-0000-0F00-000003360200}"/>
            </a:ext>
          </a:extLst>
        </xdr:cNvPr>
        <xdr:cNvSpPr>
          <a:spLocks noChangeShapeType="1"/>
        </xdr:cNvSpPr>
      </xdr:nvSpPr>
      <xdr:spPr bwMode="auto">
        <a:xfrm>
          <a:off x="239077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45</xdr:row>
      <xdr:rowOff>0</xdr:rowOff>
    </xdr:from>
    <xdr:to>
      <xdr:col>6</xdr:col>
      <xdr:colOff>352425</xdr:colOff>
      <xdr:row>45</xdr:row>
      <xdr:rowOff>0</xdr:rowOff>
    </xdr:to>
    <xdr:sp macro="" textlink="">
      <xdr:nvSpPr>
        <xdr:cNvPr id="144900" name="Line 11">
          <a:extLst>
            <a:ext uri="{FF2B5EF4-FFF2-40B4-BE49-F238E27FC236}">
              <a16:creationId xmlns:a16="http://schemas.microsoft.com/office/drawing/2014/main" id="{00000000-0008-0000-0F00-000004360200}"/>
            </a:ext>
          </a:extLst>
        </xdr:cNvPr>
        <xdr:cNvSpPr>
          <a:spLocks noChangeShapeType="1"/>
        </xdr:cNvSpPr>
      </xdr:nvSpPr>
      <xdr:spPr bwMode="auto">
        <a:xfrm>
          <a:off x="2628900"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45</xdr:row>
      <xdr:rowOff>0</xdr:rowOff>
    </xdr:from>
    <xdr:to>
      <xdr:col>7</xdr:col>
      <xdr:colOff>123825</xdr:colOff>
      <xdr:row>45</xdr:row>
      <xdr:rowOff>0</xdr:rowOff>
    </xdr:to>
    <xdr:sp macro="" textlink="">
      <xdr:nvSpPr>
        <xdr:cNvPr id="144901" name="Line 12">
          <a:extLst>
            <a:ext uri="{FF2B5EF4-FFF2-40B4-BE49-F238E27FC236}">
              <a16:creationId xmlns:a16="http://schemas.microsoft.com/office/drawing/2014/main" id="{00000000-0008-0000-0F00-000005360200}"/>
            </a:ext>
          </a:extLst>
        </xdr:cNvPr>
        <xdr:cNvSpPr>
          <a:spLocks noChangeShapeType="1"/>
        </xdr:cNvSpPr>
      </xdr:nvSpPr>
      <xdr:spPr bwMode="auto">
        <a:xfrm>
          <a:off x="27527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45</xdr:row>
      <xdr:rowOff>0</xdr:rowOff>
    </xdr:from>
    <xdr:to>
      <xdr:col>7</xdr:col>
      <xdr:colOff>352425</xdr:colOff>
      <xdr:row>45</xdr:row>
      <xdr:rowOff>0</xdr:rowOff>
    </xdr:to>
    <xdr:sp macro="" textlink="">
      <xdr:nvSpPr>
        <xdr:cNvPr id="144902" name="Line 13">
          <a:extLst>
            <a:ext uri="{FF2B5EF4-FFF2-40B4-BE49-F238E27FC236}">
              <a16:creationId xmlns:a16="http://schemas.microsoft.com/office/drawing/2014/main" id="{00000000-0008-0000-0F00-000006360200}"/>
            </a:ext>
          </a:extLst>
        </xdr:cNvPr>
        <xdr:cNvSpPr>
          <a:spLocks noChangeShapeType="1"/>
        </xdr:cNvSpPr>
      </xdr:nvSpPr>
      <xdr:spPr bwMode="auto">
        <a:xfrm>
          <a:off x="29813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45</xdr:row>
      <xdr:rowOff>0</xdr:rowOff>
    </xdr:from>
    <xdr:to>
      <xdr:col>8</xdr:col>
      <xdr:colOff>9525</xdr:colOff>
      <xdr:row>45</xdr:row>
      <xdr:rowOff>0</xdr:rowOff>
    </xdr:to>
    <xdr:sp macro="" textlink="">
      <xdr:nvSpPr>
        <xdr:cNvPr id="144903" name="Line 14">
          <a:extLst>
            <a:ext uri="{FF2B5EF4-FFF2-40B4-BE49-F238E27FC236}">
              <a16:creationId xmlns:a16="http://schemas.microsoft.com/office/drawing/2014/main" id="{00000000-0008-0000-0F00-000007360200}"/>
            </a:ext>
          </a:extLst>
        </xdr:cNvPr>
        <xdr:cNvSpPr>
          <a:spLocks noChangeShapeType="1"/>
        </xdr:cNvSpPr>
      </xdr:nvSpPr>
      <xdr:spPr bwMode="auto">
        <a:xfrm>
          <a:off x="2990850"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45</xdr:row>
      <xdr:rowOff>0</xdr:rowOff>
    </xdr:from>
    <xdr:to>
      <xdr:col>8</xdr:col>
      <xdr:colOff>314325</xdr:colOff>
      <xdr:row>45</xdr:row>
      <xdr:rowOff>0</xdr:rowOff>
    </xdr:to>
    <xdr:sp macro="" textlink="">
      <xdr:nvSpPr>
        <xdr:cNvPr id="144904" name="Line 15">
          <a:extLst>
            <a:ext uri="{FF2B5EF4-FFF2-40B4-BE49-F238E27FC236}">
              <a16:creationId xmlns:a16="http://schemas.microsoft.com/office/drawing/2014/main" id="{00000000-0008-0000-0F00-000008360200}"/>
            </a:ext>
          </a:extLst>
        </xdr:cNvPr>
        <xdr:cNvSpPr>
          <a:spLocks noChangeShapeType="1"/>
        </xdr:cNvSpPr>
      </xdr:nvSpPr>
      <xdr:spPr bwMode="auto">
        <a:xfrm>
          <a:off x="3295650"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45</xdr:row>
      <xdr:rowOff>0</xdr:rowOff>
    </xdr:from>
    <xdr:to>
      <xdr:col>9</xdr:col>
      <xdr:colOff>285750</xdr:colOff>
      <xdr:row>45</xdr:row>
      <xdr:rowOff>0</xdr:rowOff>
    </xdr:to>
    <xdr:sp macro="" textlink="">
      <xdr:nvSpPr>
        <xdr:cNvPr id="144905" name="Line 16">
          <a:extLst>
            <a:ext uri="{FF2B5EF4-FFF2-40B4-BE49-F238E27FC236}">
              <a16:creationId xmlns:a16="http://schemas.microsoft.com/office/drawing/2014/main" id="{00000000-0008-0000-0F00-000009360200}"/>
            </a:ext>
          </a:extLst>
        </xdr:cNvPr>
        <xdr:cNvSpPr>
          <a:spLocks noChangeShapeType="1"/>
        </xdr:cNvSpPr>
      </xdr:nvSpPr>
      <xdr:spPr bwMode="auto">
        <a:xfrm>
          <a:off x="3619500"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45</xdr:row>
      <xdr:rowOff>0</xdr:rowOff>
    </xdr:from>
    <xdr:to>
      <xdr:col>9</xdr:col>
      <xdr:colOff>352425</xdr:colOff>
      <xdr:row>45</xdr:row>
      <xdr:rowOff>0</xdr:rowOff>
    </xdr:to>
    <xdr:sp macro="" textlink="">
      <xdr:nvSpPr>
        <xdr:cNvPr id="144906" name="Line 17">
          <a:extLst>
            <a:ext uri="{FF2B5EF4-FFF2-40B4-BE49-F238E27FC236}">
              <a16:creationId xmlns:a16="http://schemas.microsoft.com/office/drawing/2014/main" id="{00000000-0008-0000-0F00-00000A360200}"/>
            </a:ext>
          </a:extLst>
        </xdr:cNvPr>
        <xdr:cNvSpPr>
          <a:spLocks noChangeShapeType="1"/>
        </xdr:cNvSpPr>
      </xdr:nvSpPr>
      <xdr:spPr bwMode="auto">
        <a:xfrm>
          <a:off x="368617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857250</xdr:colOff>
      <xdr:row>45</xdr:row>
      <xdr:rowOff>0</xdr:rowOff>
    </xdr:from>
    <xdr:to>
      <xdr:col>9</xdr:col>
      <xdr:colOff>352425</xdr:colOff>
      <xdr:row>45</xdr:row>
      <xdr:rowOff>0</xdr:rowOff>
    </xdr:to>
    <xdr:sp macro="" textlink="">
      <xdr:nvSpPr>
        <xdr:cNvPr id="144907" name="Line 18">
          <a:extLst>
            <a:ext uri="{FF2B5EF4-FFF2-40B4-BE49-F238E27FC236}">
              <a16:creationId xmlns:a16="http://schemas.microsoft.com/office/drawing/2014/main" id="{00000000-0008-0000-0F00-00000B360200}"/>
            </a:ext>
          </a:extLst>
        </xdr:cNvPr>
        <xdr:cNvSpPr>
          <a:spLocks noChangeShapeType="1"/>
        </xdr:cNvSpPr>
      </xdr:nvSpPr>
      <xdr:spPr bwMode="auto">
        <a:xfrm>
          <a:off x="368617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463" name="Text Box 19">
          <a:extLst>
            <a:ext uri="{FF2B5EF4-FFF2-40B4-BE49-F238E27FC236}">
              <a16:creationId xmlns:a16="http://schemas.microsoft.com/office/drawing/2014/main" id="{00000000-0008-0000-0F00-0000CF010000}"/>
            </a:ext>
          </a:extLst>
        </xdr:cNvPr>
        <xdr:cNvSpPr txBox="1">
          <a:spLocks noChangeArrowheads="1"/>
        </xdr:cNvSpPr>
      </xdr:nvSpPr>
      <xdr:spPr bwMode="auto">
        <a:xfrm>
          <a:off x="6096000" y="7439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10</xdr:col>
      <xdr:colOff>0</xdr:colOff>
      <xdr:row>36</xdr:row>
      <xdr:rowOff>0</xdr:rowOff>
    </xdr:from>
    <xdr:to>
      <xdr:col>10</xdr:col>
      <xdr:colOff>0</xdr:colOff>
      <xdr:row>36</xdr:row>
      <xdr:rowOff>0</xdr:rowOff>
    </xdr:to>
    <xdr:sp macro="" textlink="">
      <xdr:nvSpPr>
        <xdr:cNvPr id="464" name="Text Box 20">
          <a:extLst>
            <a:ext uri="{FF2B5EF4-FFF2-40B4-BE49-F238E27FC236}">
              <a16:creationId xmlns:a16="http://schemas.microsoft.com/office/drawing/2014/main" id="{00000000-0008-0000-0F00-0000D0010000}"/>
            </a:ext>
          </a:extLst>
        </xdr:cNvPr>
        <xdr:cNvSpPr txBox="1">
          <a:spLocks noChangeArrowheads="1"/>
        </xdr:cNvSpPr>
      </xdr:nvSpPr>
      <xdr:spPr bwMode="auto">
        <a:xfrm>
          <a:off x="6096000" y="7439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10</xdr:col>
      <xdr:colOff>0</xdr:colOff>
      <xdr:row>36</xdr:row>
      <xdr:rowOff>0</xdr:rowOff>
    </xdr:from>
    <xdr:to>
      <xdr:col>10</xdr:col>
      <xdr:colOff>0</xdr:colOff>
      <xdr:row>36</xdr:row>
      <xdr:rowOff>0</xdr:rowOff>
    </xdr:to>
    <xdr:grpSp>
      <xdr:nvGrpSpPr>
        <xdr:cNvPr id="144910" name="Group 21">
          <a:extLst>
            <a:ext uri="{FF2B5EF4-FFF2-40B4-BE49-F238E27FC236}">
              <a16:creationId xmlns:a16="http://schemas.microsoft.com/office/drawing/2014/main" id="{00000000-0008-0000-0F00-00000E360200}"/>
            </a:ext>
          </a:extLst>
        </xdr:cNvPr>
        <xdr:cNvGrpSpPr>
          <a:grpSpLocks/>
        </xdr:cNvGrpSpPr>
      </xdr:nvGrpSpPr>
      <xdr:grpSpPr bwMode="auto">
        <a:xfrm>
          <a:off x="3686175" y="11991975"/>
          <a:ext cx="0" cy="0"/>
          <a:chOff x="210" y="627"/>
          <a:chExt cx="194" cy="31"/>
        </a:xfrm>
      </xdr:grpSpPr>
      <xdr:sp macro="" textlink="">
        <xdr:nvSpPr>
          <xdr:cNvPr id="144961" name="Line 22">
            <a:extLst>
              <a:ext uri="{FF2B5EF4-FFF2-40B4-BE49-F238E27FC236}">
                <a16:creationId xmlns:a16="http://schemas.microsoft.com/office/drawing/2014/main" id="{00000000-0008-0000-0F00-000041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2" name="Line 23">
            <a:extLst>
              <a:ext uri="{FF2B5EF4-FFF2-40B4-BE49-F238E27FC236}">
                <a16:creationId xmlns:a16="http://schemas.microsoft.com/office/drawing/2014/main" id="{00000000-0008-0000-0F00-000042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3" name="Line 24">
            <a:extLst>
              <a:ext uri="{FF2B5EF4-FFF2-40B4-BE49-F238E27FC236}">
                <a16:creationId xmlns:a16="http://schemas.microsoft.com/office/drawing/2014/main" id="{00000000-0008-0000-0F00-000043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4" name="Line 25">
            <a:extLst>
              <a:ext uri="{FF2B5EF4-FFF2-40B4-BE49-F238E27FC236}">
                <a16:creationId xmlns:a16="http://schemas.microsoft.com/office/drawing/2014/main" id="{00000000-0008-0000-0F00-000044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5" name="Line 26">
            <a:extLst>
              <a:ext uri="{FF2B5EF4-FFF2-40B4-BE49-F238E27FC236}">
                <a16:creationId xmlns:a16="http://schemas.microsoft.com/office/drawing/2014/main" id="{00000000-0008-0000-0F00-000045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6" name="Line 27">
            <a:extLst>
              <a:ext uri="{FF2B5EF4-FFF2-40B4-BE49-F238E27FC236}">
                <a16:creationId xmlns:a16="http://schemas.microsoft.com/office/drawing/2014/main" id="{00000000-0008-0000-0F00-000046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7" name="Line 28">
            <a:extLst>
              <a:ext uri="{FF2B5EF4-FFF2-40B4-BE49-F238E27FC236}">
                <a16:creationId xmlns:a16="http://schemas.microsoft.com/office/drawing/2014/main" id="{00000000-0008-0000-0F00-000047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36</xdr:row>
      <xdr:rowOff>0</xdr:rowOff>
    </xdr:from>
    <xdr:to>
      <xdr:col>10</xdr:col>
      <xdr:colOff>0</xdr:colOff>
      <xdr:row>36</xdr:row>
      <xdr:rowOff>0</xdr:rowOff>
    </xdr:to>
    <xdr:grpSp>
      <xdr:nvGrpSpPr>
        <xdr:cNvPr id="144911" name="Group 29">
          <a:extLst>
            <a:ext uri="{FF2B5EF4-FFF2-40B4-BE49-F238E27FC236}">
              <a16:creationId xmlns:a16="http://schemas.microsoft.com/office/drawing/2014/main" id="{00000000-0008-0000-0F00-00000F360200}"/>
            </a:ext>
          </a:extLst>
        </xdr:cNvPr>
        <xdr:cNvGrpSpPr>
          <a:grpSpLocks/>
        </xdr:cNvGrpSpPr>
      </xdr:nvGrpSpPr>
      <xdr:grpSpPr bwMode="auto">
        <a:xfrm>
          <a:off x="3686175" y="11991975"/>
          <a:ext cx="0" cy="0"/>
          <a:chOff x="210" y="677"/>
          <a:chExt cx="194" cy="31"/>
        </a:xfrm>
      </xdr:grpSpPr>
      <xdr:sp macro="" textlink="">
        <xdr:nvSpPr>
          <xdr:cNvPr id="144954" name="Line 30">
            <a:extLst>
              <a:ext uri="{FF2B5EF4-FFF2-40B4-BE49-F238E27FC236}">
                <a16:creationId xmlns:a16="http://schemas.microsoft.com/office/drawing/2014/main" id="{00000000-0008-0000-0F00-00003A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5" name="Line 31">
            <a:extLst>
              <a:ext uri="{FF2B5EF4-FFF2-40B4-BE49-F238E27FC236}">
                <a16:creationId xmlns:a16="http://schemas.microsoft.com/office/drawing/2014/main" id="{00000000-0008-0000-0F00-00003B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6" name="Line 32">
            <a:extLst>
              <a:ext uri="{FF2B5EF4-FFF2-40B4-BE49-F238E27FC236}">
                <a16:creationId xmlns:a16="http://schemas.microsoft.com/office/drawing/2014/main" id="{00000000-0008-0000-0F00-00003C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7" name="Line 33">
            <a:extLst>
              <a:ext uri="{FF2B5EF4-FFF2-40B4-BE49-F238E27FC236}">
                <a16:creationId xmlns:a16="http://schemas.microsoft.com/office/drawing/2014/main" id="{00000000-0008-0000-0F00-00003D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8" name="Line 34">
            <a:extLst>
              <a:ext uri="{FF2B5EF4-FFF2-40B4-BE49-F238E27FC236}">
                <a16:creationId xmlns:a16="http://schemas.microsoft.com/office/drawing/2014/main" id="{00000000-0008-0000-0F00-00003E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9" name="Line 35">
            <a:extLst>
              <a:ext uri="{FF2B5EF4-FFF2-40B4-BE49-F238E27FC236}">
                <a16:creationId xmlns:a16="http://schemas.microsoft.com/office/drawing/2014/main" id="{00000000-0008-0000-0F00-00003F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60" name="Line 36">
            <a:extLst>
              <a:ext uri="{FF2B5EF4-FFF2-40B4-BE49-F238E27FC236}">
                <a16:creationId xmlns:a16="http://schemas.microsoft.com/office/drawing/2014/main" id="{00000000-0008-0000-0F00-000040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36</xdr:row>
      <xdr:rowOff>0</xdr:rowOff>
    </xdr:from>
    <xdr:to>
      <xdr:col>10</xdr:col>
      <xdr:colOff>0</xdr:colOff>
      <xdr:row>36</xdr:row>
      <xdr:rowOff>0</xdr:rowOff>
    </xdr:to>
    <xdr:sp macro="" textlink="">
      <xdr:nvSpPr>
        <xdr:cNvPr id="481" name="Text Box 37">
          <a:extLst>
            <a:ext uri="{FF2B5EF4-FFF2-40B4-BE49-F238E27FC236}">
              <a16:creationId xmlns:a16="http://schemas.microsoft.com/office/drawing/2014/main" id="{00000000-0008-0000-0F00-0000E1010000}"/>
            </a:ext>
          </a:extLst>
        </xdr:cNvPr>
        <xdr:cNvSpPr txBox="1">
          <a:spLocks noChangeArrowheads="1"/>
        </xdr:cNvSpPr>
      </xdr:nvSpPr>
      <xdr:spPr bwMode="auto">
        <a:xfrm>
          <a:off x="6096000" y="7439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百万円</a:t>
          </a:r>
          <a:r>
            <a:rPr lang="en-US" altLang="ja-JP" sz="900" b="1" i="0" strike="noStrike">
              <a:solidFill>
                <a:srgbClr val="000000"/>
              </a:solidFill>
              <a:latin typeface="ＭＳ 明朝"/>
              <a:ea typeface="ＭＳ 明朝"/>
            </a:rPr>
            <a:t>/</a:t>
          </a:r>
          <a:r>
            <a:rPr lang="ja-JP" altLang="en-US" sz="900" b="1" i="0" strike="noStrike">
              <a:solidFill>
                <a:srgbClr val="000000"/>
              </a:solidFill>
              <a:latin typeface="ＭＳ 明朝"/>
              <a:ea typeface="ＭＳ 明朝"/>
            </a:rPr>
            <a:t>年</a:t>
          </a:r>
          <a:r>
            <a:rPr lang="en-US" altLang="ja-JP" sz="900" b="1" i="0" strike="noStrike">
              <a:solidFill>
                <a:srgbClr val="000000"/>
              </a:solidFill>
              <a:latin typeface="ＭＳ 明朝"/>
              <a:ea typeface="ＭＳ 明朝"/>
            </a:rPr>
            <a:t>)</a:t>
          </a:r>
        </a:p>
      </xdr:txBody>
    </xdr:sp>
    <xdr:clientData/>
  </xdr:twoCellAnchor>
  <xdr:twoCellAnchor>
    <xdr:from>
      <xdr:col>10</xdr:col>
      <xdr:colOff>0</xdr:colOff>
      <xdr:row>36</xdr:row>
      <xdr:rowOff>0</xdr:rowOff>
    </xdr:from>
    <xdr:to>
      <xdr:col>10</xdr:col>
      <xdr:colOff>0</xdr:colOff>
      <xdr:row>36</xdr:row>
      <xdr:rowOff>0</xdr:rowOff>
    </xdr:to>
    <xdr:sp macro="" textlink="">
      <xdr:nvSpPr>
        <xdr:cNvPr id="482" name="Text Box 38">
          <a:extLst>
            <a:ext uri="{FF2B5EF4-FFF2-40B4-BE49-F238E27FC236}">
              <a16:creationId xmlns:a16="http://schemas.microsoft.com/office/drawing/2014/main" id="{00000000-0008-0000-0F00-0000E2010000}"/>
            </a:ext>
          </a:extLst>
        </xdr:cNvPr>
        <xdr:cNvSpPr txBox="1">
          <a:spLocks noChangeArrowheads="1"/>
        </xdr:cNvSpPr>
      </xdr:nvSpPr>
      <xdr:spPr bwMode="auto">
        <a:xfrm>
          <a:off x="6096000" y="7439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（人）</a:t>
          </a:r>
        </a:p>
      </xdr:txBody>
    </xdr:sp>
    <xdr:clientData/>
  </xdr:twoCellAnchor>
  <xdr:twoCellAnchor>
    <xdr:from>
      <xdr:col>2</xdr:col>
      <xdr:colOff>180975</xdr:colOff>
      <xdr:row>36</xdr:row>
      <xdr:rowOff>0</xdr:rowOff>
    </xdr:from>
    <xdr:to>
      <xdr:col>7</xdr:col>
      <xdr:colOff>0</xdr:colOff>
      <xdr:row>36</xdr:row>
      <xdr:rowOff>0</xdr:rowOff>
    </xdr:to>
    <xdr:grpSp>
      <xdr:nvGrpSpPr>
        <xdr:cNvPr id="144914" name="Group 39">
          <a:extLst>
            <a:ext uri="{FF2B5EF4-FFF2-40B4-BE49-F238E27FC236}">
              <a16:creationId xmlns:a16="http://schemas.microsoft.com/office/drawing/2014/main" id="{00000000-0008-0000-0F00-000012360200}"/>
            </a:ext>
          </a:extLst>
        </xdr:cNvPr>
        <xdr:cNvGrpSpPr>
          <a:grpSpLocks/>
        </xdr:cNvGrpSpPr>
      </xdr:nvGrpSpPr>
      <xdr:grpSpPr bwMode="auto">
        <a:xfrm>
          <a:off x="676275" y="11991975"/>
          <a:ext cx="1952625" cy="0"/>
          <a:chOff x="210" y="755"/>
          <a:chExt cx="252" cy="31"/>
        </a:xfrm>
      </xdr:grpSpPr>
      <xdr:sp macro="" textlink="">
        <xdr:nvSpPr>
          <xdr:cNvPr id="144945" name="Line 40">
            <a:extLst>
              <a:ext uri="{FF2B5EF4-FFF2-40B4-BE49-F238E27FC236}">
                <a16:creationId xmlns:a16="http://schemas.microsoft.com/office/drawing/2014/main" id="{00000000-0008-0000-0F00-000031360200}"/>
              </a:ext>
            </a:extLst>
          </xdr:cNvPr>
          <xdr:cNvSpPr>
            <a:spLocks noChangeShapeType="1"/>
          </xdr:cNvSpPr>
        </xdr:nvSpPr>
        <xdr:spPr bwMode="auto">
          <a:xfrm>
            <a:off x="307"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6" name="Line 41">
            <a:extLst>
              <a:ext uri="{FF2B5EF4-FFF2-40B4-BE49-F238E27FC236}">
                <a16:creationId xmlns:a16="http://schemas.microsoft.com/office/drawing/2014/main" id="{00000000-0008-0000-0F00-000032360200}"/>
              </a:ext>
            </a:extLst>
          </xdr:cNvPr>
          <xdr:cNvSpPr>
            <a:spLocks noChangeShapeType="1"/>
          </xdr:cNvSpPr>
        </xdr:nvSpPr>
        <xdr:spPr bwMode="auto">
          <a:xfrm>
            <a:off x="404"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7" name="Line 42">
            <a:extLst>
              <a:ext uri="{FF2B5EF4-FFF2-40B4-BE49-F238E27FC236}">
                <a16:creationId xmlns:a16="http://schemas.microsoft.com/office/drawing/2014/main" id="{00000000-0008-0000-0F00-000033360200}"/>
              </a:ext>
            </a:extLst>
          </xdr:cNvPr>
          <xdr:cNvSpPr>
            <a:spLocks noChangeShapeType="1"/>
          </xdr:cNvSpPr>
        </xdr:nvSpPr>
        <xdr:spPr bwMode="auto">
          <a:xfrm>
            <a:off x="210" y="755"/>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8" name="Line 43">
            <a:extLst>
              <a:ext uri="{FF2B5EF4-FFF2-40B4-BE49-F238E27FC236}">
                <a16:creationId xmlns:a16="http://schemas.microsoft.com/office/drawing/2014/main" id="{00000000-0008-0000-0F00-000034360200}"/>
              </a:ext>
            </a:extLst>
          </xdr:cNvPr>
          <xdr:cNvSpPr>
            <a:spLocks noChangeShapeType="1"/>
          </xdr:cNvSpPr>
        </xdr:nvSpPr>
        <xdr:spPr bwMode="auto">
          <a:xfrm flipV="1">
            <a:off x="275"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9" name="Line 44">
            <a:extLst>
              <a:ext uri="{FF2B5EF4-FFF2-40B4-BE49-F238E27FC236}">
                <a16:creationId xmlns:a16="http://schemas.microsoft.com/office/drawing/2014/main" id="{00000000-0008-0000-0F00-000035360200}"/>
              </a:ext>
            </a:extLst>
          </xdr:cNvPr>
          <xdr:cNvSpPr>
            <a:spLocks noChangeShapeType="1"/>
          </xdr:cNvSpPr>
        </xdr:nvSpPr>
        <xdr:spPr bwMode="auto">
          <a:xfrm flipV="1">
            <a:off x="338"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0" name="Line 45">
            <a:extLst>
              <a:ext uri="{FF2B5EF4-FFF2-40B4-BE49-F238E27FC236}">
                <a16:creationId xmlns:a16="http://schemas.microsoft.com/office/drawing/2014/main" id="{00000000-0008-0000-0F00-000036360200}"/>
              </a:ext>
            </a:extLst>
          </xdr:cNvPr>
          <xdr:cNvSpPr>
            <a:spLocks noChangeShapeType="1"/>
          </xdr:cNvSpPr>
        </xdr:nvSpPr>
        <xdr:spPr bwMode="auto">
          <a:xfrm flipV="1">
            <a:off x="370" y="769"/>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1" name="Line 46">
            <a:extLst>
              <a:ext uri="{FF2B5EF4-FFF2-40B4-BE49-F238E27FC236}">
                <a16:creationId xmlns:a16="http://schemas.microsoft.com/office/drawing/2014/main" id="{00000000-0008-0000-0F00-000037360200}"/>
              </a:ext>
            </a:extLst>
          </xdr:cNvPr>
          <xdr:cNvSpPr>
            <a:spLocks noChangeShapeType="1"/>
          </xdr:cNvSpPr>
        </xdr:nvSpPr>
        <xdr:spPr bwMode="auto">
          <a:xfrm flipV="1">
            <a:off x="243" y="768"/>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2" name="Line 47">
            <a:extLst>
              <a:ext uri="{FF2B5EF4-FFF2-40B4-BE49-F238E27FC236}">
                <a16:creationId xmlns:a16="http://schemas.microsoft.com/office/drawing/2014/main" id="{00000000-0008-0000-0F00-000038360200}"/>
              </a:ext>
            </a:extLst>
          </xdr:cNvPr>
          <xdr:cNvSpPr>
            <a:spLocks noChangeShapeType="1"/>
          </xdr:cNvSpPr>
        </xdr:nvSpPr>
        <xdr:spPr bwMode="auto">
          <a:xfrm flipV="1">
            <a:off x="433"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53" name="Line 48">
            <a:extLst>
              <a:ext uri="{FF2B5EF4-FFF2-40B4-BE49-F238E27FC236}">
                <a16:creationId xmlns:a16="http://schemas.microsoft.com/office/drawing/2014/main" id="{00000000-0008-0000-0F00-000039360200}"/>
              </a:ext>
            </a:extLst>
          </xdr:cNvPr>
          <xdr:cNvSpPr>
            <a:spLocks noChangeShapeType="1"/>
          </xdr:cNvSpPr>
        </xdr:nvSpPr>
        <xdr:spPr bwMode="auto">
          <a:xfrm flipV="1">
            <a:off x="462" y="769"/>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36</xdr:row>
      <xdr:rowOff>0</xdr:rowOff>
    </xdr:from>
    <xdr:to>
      <xdr:col>3</xdr:col>
      <xdr:colOff>0</xdr:colOff>
      <xdr:row>36</xdr:row>
      <xdr:rowOff>0</xdr:rowOff>
    </xdr:to>
    <xdr:sp macro="" textlink="">
      <xdr:nvSpPr>
        <xdr:cNvPr id="493" name="Text Box 49">
          <a:extLst>
            <a:ext uri="{FF2B5EF4-FFF2-40B4-BE49-F238E27FC236}">
              <a16:creationId xmlns:a16="http://schemas.microsoft.com/office/drawing/2014/main" id="{00000000-0008-0000-0F00-0000ED010000}"/>
            </a:ext>
          </a:extLst>
        </xdr:cNvPr>
        <xdr:cNvSpPr txBox="1">
          <a:spLocks noChangeArrowheads="1"/>
        </xdr:cNvSpPr>
      </xdr:nvSpPr>
      <xdr:spPr bwMode="auto">
        <a:xfrm>
          <a:off x="1381125" y="7439025"/>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兆</a:t>
          </a:r>
        </a:p>
      </xdr:txBody>
    </xdr:sp>
    <xdr:clientData/>
  </xdr:twoCellAnchor>
  <xdr:twoCellAnchor>
    <xdr:from>
      <xdr:col>5</xdr:col>
      <xdr:colOff>0</xdr:colOff>
      <xdr:row>36</xdr:row>
      <xdr:rowOff>0</xdr:rowOff>
    </xdr:from>
    <xdr:to>
      <xdr:col>5</xdr:col>
      <xdr:colOff>0</xdr:colOff>
      <xdr:row>36</xdr:row>
      <xdr:rowOff>0</xdr:rowOff>
    </xdr:to>
    <xdr:sp macro="" textlink="">
      <xdr:nvSpPr>
        <xdr:cNvPr id="494" name="Text Box 50">
          <a:extLst>
            <a:ext uri="{FF2B5EF4-FFF2-40B4-BE49-F238E27FC236}">
              <a16:creationId xmlns:a16="http://schemas.microsoft.com/office/drawing/2014/main" id="{00000000-0008-0000-0F00-0000EE010000}"/>
            </a:ext>
          </a:extLst>
        </xdr:cNvPr>
        <xdr:cNvSpPr txBox="1">
          <a:spLocks noChangeArrowheads="1"/>
        </xdr:cNvSpPr>
      </xdr:nvSpPr>
      <xdr:spPr bwMode="auto">
        <a:xfrm>
          <a:off x="3048000" y="74390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億</a:t>
          </a:r>
        </a:p>
      </xdr:txBody>
    </xdr:sp>
    <xdr:clientData/>
  </xdr:twoCellAnchor>
  <xdr:twoCellAnchor>
    <xdr:from>
      <xdr:col>3</xdr:col>
      <xdr:colOff>0</xdr:colOff>
      <xdr:row>36</xdr:row>
      <xdr:rowOff>0</xdr:rowOff>
    </xdr:from>
    <xdr:to>
      <xdr:col>6</xdr:col>
      <xdr:colOff>0</xdr:colOff>
      <xdr:row>36</xdr:row>
      <xdr:rowOff>0</xdr:rowOff>
    </xdr:to>
    <xdr:grpSp>
      <xdr:nvGrpSpPr>
        <xdr:cNvPr id="144917" name="Group 51">
          <a:extLst>
            <a:ext uri="{FF2B5EF4-FFF2-40B4-BE49-F238E27FC236}">
              <a16:creationId xmlns:a16="http://schemas.microsoft.com/office/drawing/2014/main" id="{00000000-0008-0000-0F00-000015360200}"/>
            </a:ext>
          </a:extLst>
        </xdr:cNvPr>
        <xdr:cNvGrpSpPr>
          <a:grpSpLocks/>
        </xdr:cNvGrpSpPr>
      </xdr:nvGrpSpPr>
      <xdr:grpSpPr bwMode="auto">
        <a:xfrm>
          <a:off x="695325" y="11991975"/>
          <a:ext cx="1581150" cy="0"/>
          <a:chOff x="210" y="627"/>
          <a:chExt cx="194" cy="31"/>
        </a:xfrm>
      </xdr:grpSpPr>
      <xdr:sp macro="" textlink="">
        <xdr:nvSpPr>
          <xdr:cNvPr id="144938" name="Line 52">
            <a:extLst>
              <a:ext uri="{FF2B5EF4-FFF2-40B4-BE49-F238E27FC236}">
                <a16:creationId xmlns:a16="http://schemas.microsoft.com/office/drawing/2014/main" id="{00000000-0008-0000-0F00-00002A360200}"/>
              </a:ext>
            </a:extLst>
          </xdr:cNvPr>
          <xdr:cNvSpPr>
            <a:spLocks noChangeShapeType="1"/>
          </xdr:cNvSpPr>
        </xdr:nvSpPr>
        <xdr:spPr bwMode="auto">
          <a:xfrm flipV="1">
            <a:off x="275"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9" name="Line 53">
            <a:extLst>
              <a:ext uri="{FF2B5EF4-FFF2-40B4-BE49-F238E27FC236}">
                <a16:creationId xmlns:a16="http://schemas.microsoft.com/office/drawing/2014/main" id="{00000000-0008-0000-0F00-00002B360200}"/>
              </a:ext>
            </a:extLst>
          </xdr:cNvPr>
          <xdr:cNvSpPr>
            <a:spLocks noChangeShapeType="1"/>
          </xdr:cNvSpPr>
        </xdr:nvSpPr>
        <xdr:spPr bwMode="auto">
          <a:xfrm flipV="1">
            <a:off x="338" y="64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0" name="Line 54">
            <a:extLst>
              <a:ext uri="{FF2B5EF4-FFF2-40B4-BE49-F238E27FC236}">
                <a16:creationId xmlns:a16="http://schemas.microsoft.com/office/drawing/2014/main" id="{00000000-0008-0000-0F00-00002C360200}"/>
              </a:ext>
            </a:extLst>
          </xdr:cNvPr>
          <xdr:cNvSpPr>
            <a:spLocks noChangeShapeType="1"/>
          </xdr:cNvSpPr>
        </xdr:nvSpPr>
        <xdr:spPr bwMode="auto">
          <a:xfrm flipV="1">
            <a:off x="370" y="64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1" name="Line 55">
            <a:extLst>
              <a:ext uri="{FF2B5EF4-FFF2-40B4-BE49-F238E27FC236}">
                <a16:creationId xmlns:a16="http://schemas.microsoft.com/office/drawing/2014/main" id="{00000000-0008-0000-0F00-00002D360200}"/>
              </a:ext>
            </a:extLst>
          </xdr:cNvPr>
          <xdr:cNvSpPr>
            <a:spLocks noChangeShapeType="1"/>
          </xdr:cNvSpPr>
        </xdr:nvSpPr>
        <xdr:spPr bwMode="auto">
          <a:xfrm flipV="1">
            <a:off x="243" y="6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2" name="Line 56">
            <a:extLst>
              <a:ext uri="{FF2B5EF4-FFF2-40B4-BE49-F238E27FC236}">
                <a16:creationId xmlns:a16="http://schemas.microsoft.com/office/drawing/2014/main" id="{00000000-0008-0000-0F00-00002E360200}"/>
              </a:ext>
            </a:extLst>
          </xdr:cNvPr>
          <xdr:cNvSpPr>
            <a:spLocks noChangeShapeType="1"/>
          </xdr:cNvSpPr>
        </xdr:nvSpPr>
        <xdr:spPr bwMode="auto">
          <a:xfrm>
            <a:off x="307"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3" name="Line 57">
            <a:extLst>
              <a:ext uri="{FF2B5EF4-FFF2-40B4-BE49-F238E27FC236}">
                <a16:creationId xmlns:a16="http://schemas.microsoft.com/office/drawing/2014/main" id="{00000000-0008-0000-0F00-00002F360200}"/>
              </a:ext>
            </a:extLst>
          </xdr:cNvPr>
          <xdr:cNvSpPr>
            <a:spLocks noChangeShapeType="1"/>
          </xdr:cNvSpPr>
        </xdr:nvSpPr>
        <xdr:spPr bwMode="auto">
          <a:xfrm>
            <a:off x="404"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44" name="Line 58">
            <a:extLst>
              <a:ext uri="{FF2B5EF4-FFF2-40B4-BE49-F238E27FC236}">
                <a16:creationId xmlns:a16="http://schemas.microsoft.com/office/drawing/2014/main" id="{00000000-0008-0000-0F00-000030360200}"/>
              </a:ext>
            </a:extLst>
          </xdr:cNvPr>
          <xdr:cNvSpPr>
            <a:spLocks noChangeShapeType="1"/>
          </xdr:cNvSpPr>
        </xdr:nvSpPr>
        <xdr:spPr bwMode="auto">
          <a:xfrm>
            <a:off x="210" y="62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36</xdr:row>
      <xdr:rowOff>0</xdr:rowOff>
    </xdr:from>
    <xdr:to>
      <xdr:col>6</xdr:col>
      <xdr:colOff>0</xdr:colOff>
      <xdr:row>36</xdr:row>
      <xdr:rowOff>0</xdr:rowOff>
    </xdr:to>
    <xdr:grpSp>
      <xdr:nvGrpSpPr>
        <xdr:cNvPr id="144918" name="Group 59">
          <a:extLst>
            <a:ext uri="{FF2B5EF4-FFF2-40B4-BE49-F238E27FC236}">
              <a16:creationId xmlns:a16="http://schemas.microsoft.com/office/drawing/2014/main" id="{00000000-0008-0000-0F00-000016360200}"/>
            </a:ext>
          </a:extLst>
        </xdr:cNvPr>
        <xdr:cNvGrpSpPr>
          <a:grpSpLocks/>
        </xdr:cNvGrpSpPr>
      </xdr:nvGrpSpPr>
      <xdr:grpSpPr bwMode="auto">
        <a:xfrm>
          <a:off x="695325" y="11991975"/>
          <a:ext cx="1581150" cy="0"/>
          <a:chOff x="210" y="677"/>
          <a:chExt cx="194" cy="31"/>
        </a:xfrm>
      </xdr:grpSpPr>
      <xdr:sp macro="" textlink="">
        <xdr:nvSpPr>
          <xdr:cNvPr id="144931" name="Line 60">
            <a:extLst>
              <a:ext uri="{FF2B5EF4-FFF2-40B4-BE49-F238E27FC236}">
                <a16:creationId xmlns:a16="http://schemas.microsoft.com/office/drawing/2014/main" id="{00000000-0008-0000-0F00-000023360200}"/>
              </a:ext>
            </a:extLst>
          </xdr:cNvPr>
          <xdr:cNvSpPr>
            <a:spLocks noChangeShapeType="1"/>
          </xdr:cNvSpPr>
        </xdr:nvSpPr>
        <xdr:spPr bwMode="auto">
          <a:xfrm>
            <a:off x="307"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2" name="Line 61">
            <a:extLst>
              <a:ext uri="{FF2B5EF4-FFF2-40B4-BE49-F238E27FC236}">
                <a16:creationId xmlns:a16="http://schemas.microsoft.com/office/drawing/2014/main" id="{00000000-0008-0000-0F00-000024360200}"/>
              </a:ext>
            </a:extLst>
          </xdr:cNvPr>
          <xdr:cNvSpPr>
            <a:spLocks noChangeShapeType="1"/>
          </xdr:cNvSpPr>
        </xdr:nvSpPr>
        <xdr:spPr bwMode="auto">
          <a:xfrm>
            <a:off x="404"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3" name="Line 62">
            <a:extLst>
              <a:ext uri="{FF2B5EF4-FFF2-40B4-BE49-F238E27FC236}">
                <a16:creationId xmlns:a16="http://schemas.microsoft.com/office/drawing/2014/main" id="{00000000-0008-0000-0F00-000025360200}"/>
              </a:ext>
            </a:extLst>
          </xdr:cNvPr>
          <xdr:cNvSpPr>
            <a:spLocks noChangeShapeType="1"/>
          </xdr:cNvSpPr>
        </xdr:nvSpPr>
        <xdr:spPr bwMode="auto">
          <a:xfrm>
            <a:off x="210" y="677"/>
            <a:ext cx="0"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4" name="Line 63">
            <a:extLst>
              <a:ext uri="{FF2B5EF4-FFF2-40B4-BE49-F238E27FC236}">
                <a16:creationId xmlns:a16="http://schemas.microsoft.com/office/drawing/2014/main" id="{00000000-0008-0000-0F00-000026360200}"/>
              </a:ext>
            </a:extLst>
          </xdr:cNvPr>
          <xdr:cNvSpPr>
            <a:spLocks noChangeShapeType="1"/>
          </xdr:cNvSpPr>
        </xdr:nvSpPr>
        <xdr:spPr bwMode="auto">
          <a:xfrm flipV="1">
            <a:off x="275"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5" name="Line 64">
            <a:extLst>
              <a:ext uri="{FF2B5EF4-FFF2-40B4-BE49-F238E27FC236}">
                <a16:creationId xmlns:a16="http://schemas.microsoft.com/office/drawing/2014/main" id="{00000000-0008-0000-0F00-000027360200}"/>
              </a:ext>
            </a:extLst>
          </xdr:cNvPr>
          <xdr:cNvSpPr>
            <a:spLocks noChangeShapeType="1"/>
          </xdr:cNvSpPr>
        </xdr:nvSpPr>
        <xdr:spPr bwMode="auto">
          <a:xfrm flipV="1">
            <a:off x="338" y="69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6" name="Line 65">
            <a:extLst>
              <a:ext uri="{FF2B5EF4-FFF2-40B4-BE49-F238E27FC236}">
                <a16:creationId xmlns:a16="http://schemas.microsoft.com/office/drawing/2014/main" id="{00000000-0008-0000-0F00-000028360200}"/>
              </a:ext>
            </a:extLst>
          </xdr:cNvPr>
          <xdr:cNvSpPr>
            <a:spLocks noChangeShapeType="1"/>
          </xdr:cNvSpPr>
        </xdr:nvSpPr>
        <xdr:spPr bwMode="auto">
          <a:xfrm flipV="1">
            <a:off x="370" y="691"/>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937" name="Line 66">
            <a:extLst>
              <a:ext uri="{FF2B5EF4-FFF2-40B4-BE49-F238E27FC236}">
                <a16:creationId xmlns:a16="http://schemas.microsoft.com/office/drawing/2014/main" id="{00000000-0008-0000-0F00-000029360200}"/>
              </a:ext>
            </a:extLst>
          </xdr:cNvPr>
          <xdr:cNvSpPr>
            <a:spLocks noChangeShapeType="1"/>
          </xdr:cNvSpPr>
        </xdr:nvSpPr>
        <xdr:spPr bwMode="auto">
          <a:xfrm flipV="1">
            <a:off x="243" y="691"/>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238125</xdr:colOff>
      <xdr:row>36</xdr:row>
      <xdr:rowOff>0</xdr:rowOff>
    </xdr:from>
    <xdr:to>
      <xdr:col>6</xdr:col>
      <xdr:colOff>247650</xdr:colOff>
      <xdr:row>36</xdr:row>
      <xdr:rowOff>0</xdr:rowOff>
    </xdr:to>
    <xdr:sp macro="" textlink="">
      <xdr:nvSpPr>
        <xdr:cNvPr id="511" name="Text Box 67">
          <a:extLst>
            <a:ext uri="{FF2B5EF4-FFF2-40B4-BE49-F238E27FC236}">
              <a16:creationId xmlns:a16="http://schemas.microsoft.com/office/drawing/2014/main" id="{00000000-0008-0000-0F00-0000FF010000}"/>
            </a:ext>
          </a:extLst>
        </xdr:cNvPr>
        <xdr:cNvSpPr txBox="1">
          <a:spLocks noChangeArrowheads="1"/>
        </xdr:cNvSpPr>
      </xdr:nvSpPr>
      <xdr:spPr bwMode="auto">
        <a:xfrm>
          <a:off x="3286125" y="7439025"/>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明朝"/>
              <a:ea typeface="ＭＳ 明朝"/>
            </a:rPr>
            <a:t>百万</a:t>
          </a:r>
        </a:p>
      </xdr:txBody>
    </xdr:sp>
    <xdr:clientData/>
  </xdr:twoCellAnchor>
  <xdr:twoCellAnchor>
    <xdr:from>
      <xdr:col>6</xdr:col>
      <xdr:colOff>38100</xdr:colOff>
      <xdr:row>36</xdr:row>
      <xdr:rowOff>0</xdr:rowOff>
    </xdr:from>
    <xdr:to>
      <xdr:col>7</xdr:col>
      <xdr:colOff>76200</xdr:colOff>
      <xdr:row>36</xdr:row>
      <xdr:rowOff>0</xdr:rowOff>
    </xdr:to>
    <xdr:sp macro="" textlink="">
      <xdr:nvSpPr>
        <xdr:cNvPr id="512" name="Text Box 68">
          <a:extLst>
            <a:ext uri="{FF2B5EF4-FFF2-40B4-BE49-F238E27FC236}">
              <a16:creationId xmlns:a16="http://schemas.microsoft.com/office/drawing/2014/main" id="{00000000-0008-0000-0F00-000000020000}"/>
            </a:ext>
          </a:extLst>
        </xdr:cNvPr>
        <xdr:cNvSpPr txBox="1">
          <a:spLocks noChangeArrowheads="1"/>
        </xdr:cNvSpPr>
      </xdr:nvSpPr>
      <xdr:spPr bwMode="auto">
        <a:xfrm>
          <a:off x="3695700" y="7439025"/>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（単位：</a:t>
          </a:r>
        </a:p>
        <a:p>
          <a:pPr algn="l" rtl="0">
            <a:defRPr sz="1000"/>
          </a:pPr>
          <a:r>
            <a:rPr lang="ja-JP" altLang="en-US" sz="900" b="0" i="0" strike="noStrike">
              <a:solidFill>
                <a:srgbClr val="000000"/>
              </a:solidFill>
              <a:latin typeface="ＭＳ Ｐゴシック"/>
              <a:ea typeface="ＭＳ Ｐゴシック"/>
            </a:rPr>
            <a:t>百万円</a:t>
          </a:r>
          <a:r>
            <a:rPr lang="en-US" altLang="ja-JP" sz="900" b="0" i="0" strike="noStrike">
              <a:solidFill>
                <a:srgbClr val="000000"/>
              </a:solidFill>
              <a:latin typeface="ＭＳ Ｐゴシック"/>
              <a:ea typeface="ＭＳ Ｐゴシック"/>
            </a:rPr>
            <a:t>/</a:t>
          </a:r>
        </a:p>
        <a:p>
          <a:pPr algn="l" rtl="0">
            <a:defRPr sz="1000"/>
          </a:pPr>
          <a:r>
            <a:rPr lang="ja-JP" altLang="en-US" sz="900" b="0" i="0" strike="noStrike">
              <a:solidFill>
                <a:srgbClr val="000000"/>
              </a:solidFill>
              <a:latin typeface="ＭＳ Ｐゴシック"/>
              <a:ea typeface="ＭＳ Ｐゴシック"/>
            </a:rPr>
            <a:t>年）</a:t>
          </a:r>
        </a:p>
      </xdr:txBody>
    </xdr:sp>
    <xdr:clientData/>
  </xdr:twoCellAnchor>
  <xdr:twoCellAnchor>
    <xdr:from>
      <xdr:col>6</xdr:col>
      <xdr:colOff>76200</xdr:colOff>
      <xdr:row>36</xdr:row>
      <xdr:rowOff>0</xdr:rowOff>
    </xdr:from>
    <xdr:to>
      <xdr:col>7</xdr:col>
      <xdr:colOff>47625</xdr:colOff>
      <xdr:row>36</xdr:row>
      <xdr:rowOff>0</xdr:rowOff>
    </xdr:to>
    <xdr:sp macro="" textlink="">
      <xdr:nvSpPr>
        <xdr:cNvPr id="513" name="Text Box 69">
          <a:extLst>
            <a:ext uri="{FF2B5EF4-FFF2-40B4-BE49-F238E27FC236}">
              <a16:creationId xmlns:a16="http://schemas.microsoft.com/office/drawing/2014/main" id="{00000000-0008-0000-0F00-000001020000}"/>
            </a:ext>
          </a:extLst>
        </xdr:cNvPr>
        <xdr:cNvSpPr txBox="1">
          <a:spLocks noChangeArrowheads="1"/>
        </xdr:cNvSpPr>
      </xdr:nvSpPr>
      <xdr:spPr bwMode="auto">
        <a:xfrm>
          <a:off x="3733800" y="7439025"/>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（単位：</a:t>
          </a:r>
        </a:p>
        <a:p>
          <a:pPr algn="l" rtl="0">
            <a:defRPr sz="1000"/>
          </a:pPr>
          <a:r>
            <a:rPr lang="ja-JP" altLang="en-US" sz="1000" b="0" i="0" strike="noStrike">
              <a:solidFill>
                <a:srgbClr val="000000"/>
              </a:solidFill>
              <a:latin typeface="ＭＳ Ｐゴシック"/>
              <a:ea typeface="ＭＳ Ｐゴシック"/>
            </a:rPr>
            <a:t>　人）</a:t>
          </a:r>
        </a:p>
      </xdr:txBody>
    </xdr:sp>
    <xdr:clientData/>
  </xdr:twoCellAnchor>
  <xdr:twoCellAnchor>
    <xdr:from>
      <xdr:col>7</xdr:col>
      <xdr:colOff>114300</xdr:colOff>
      <xdr:row>36</xdr:row>
      <xdr:rowOff>0</xdr:rowOff>
    </xdr:from>
    <xdr:to>
      <xdr:col>7</xdr:col>
      <xdr:colOff>114300</xdr:colOff>
      <xdr:row>36</xdr:row>
      <xdr:rowOff>0</xdr:rowOff>
    </xdr:to>
    <xdr:sp macro="" textlink="">
      <xdr:nvSpPr>
        <xdr:cNvPr id="144922" name="Line 70">
          <a:extLst>
            <a:ext uri="{FF2B5EF4-FFF2-40B4-BE49-F238E27FC236}">
              <a16:creationId xmlns:a16="http://schemas.microsoft.com/office/drawing/2014/main" id="{00000000-0008-0000-0F00-00001A360200}"/>
            </a:ext>
          </a:extLst>
        </xdr:cNvPr>
        <xdr:cNvSpPr>
          <a:spLocks noChangeShapeType="1"/>
        </xdr:cNvSpPr>
      </xdr:nvSpPr>
      <xdr:spPr bwMode="auto">
        <a:xfrm>
          <a:off x="2743200"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36</xdr:row>
      <xdr:rowOff>0</xdr:rowOff>
    </xdr:from>
    <xdr:to>
      <xdr:col>7</xdr:col>
      <xdr:colOff>352425</xdr:colOff>
      <xdr:row>36</xdr:row>
      <xdr:rowOff>0</xdr:rowOff>
    </xdr:to>
    <xdr:sp macro="" textlink="">
      <xdr:nvSpPr>
        <xdr:cNvPr id="144923" name="Line 71">
          <a:extLst>
            <a:ext uri="{FF2B5EF4-FFF2-40B4-BE49-F238E27FC236}">
              <a16:creationId xmlns:a16="http://schemas.microsoft.com/office/drawing/2014/main" id="{00000000-0008-0000-0F00-00001B360200}"/>
            </a:ext>
          </a:extLst>
        </xdr:cNvPr>
        <xdr:cNvSpPr>
          <a:spLocks noChangeShapeType="1"/>
        </xdr:cNvSpPr>
      </xdr:nvSpPr>
      <xdr:spPr bwMode="auto">
        <a:xfrm>
          <a:off x="298132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723900</xdr:colOff>
      <xdr:row>36</xdr:row>
      <xdr:rowOff>0</xdr:rowOff>
    </xdr:from>
    <xdr:to>
      <xdr:col>7</xdr:col>
      <xdr:colOff>352425</xdr:colOff>
      <xdr:row>36</xdr:row>
      <xdr:rowOff>0</xdr:rowOff>
    </xdr:to>
    <xdr:sp macro="" textlink="">
      <xdr:nvSpPr>
        <xdr:cNvPr id="144924" name="Line 72">
          <a:extLst>
            <a:ext uri="{FF2B5EF4-FFF2-40B4-BE49-F238E27FC236}">
              <a16:creationId xmlns:a16="http://schemas.microsoft.com/office/drawing/2014/main" id="{00000000-0008-0000-0F00-00001C360200}"/>
            </a:ext>
          </a:extLst>
        </xdr:cNvPr>
        <xdr:cNvSpPr>
          <a:spLocks noChangeShapeType="1"/>
        </xdr:cNvSpPr>
      </xdr:nvSpPr>
      <xdr:spPr bwMode="auto">
        <a:xfrm>
          <a:off x="298132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36</xdr:row>
      <xdr:rowOff>0</xdr:rowOff>
    </xdr:from>
    <xdr:to>
      <xdr:col>6</xdr:col>
      <xdr:colOff>352425</xdr:colOff>
      <xdr:row>36</xdr:row>
      <xdr:rowOff>0</xdr:rowOff>
    </xdr:to>
    <xdr:sp macro="" textlink="">
      <xdr:nvSpPr>
        <xdr:cNvPr id="144925" name="Line 73">
          <a:extLst>
            <a:ext uri="{FF2B5EF4-FFF2-40B4-BE49-F238E27FC236}">
              <a16:creationId xmlns:a16="http://schemas.microsoft.com/office/drawing/2014/main" id="{00000000-0008-0000-0F00-00001D360200}"/>
            </a:ext>
          </a:extLst>
        </xdr:cNvPr>
        <xdr:cNvSpPr>
          <a:spLocks noChangeShapeType="1"/>
        </xdr:cNvSpPr>
      </xdr:nvSpPr>
      <xdr:spPr bwMode="auto">
        <a:xfrm>
          <a:off x="2628900"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36</xdr:row>
      <xdr:rowOff>0</xdr:rowOff>
    </xdr:from>
    <xdr:to>
      <xdr:col>8</xdr:col>
      <xdr:colOff>228600</xdr:colOff>
      <xdr:row>36</xdr:row>
      <xdr:rowOff>0</xdr:rowOff>
    </xdr:to>
    <xdr:sp macro="" textlink="">
      <xdr:nvSpPr>
        <xdr:cNvPr id="144926" name="Line 74">
          <a:extLst>
            <a:ext uri="{FF2B5EF4-FFF2-40B4-BE49-F238E27FC236}">
              <a16:creationId xmlns:a16="http://schemas.microsoft.com/office/drawing/2014/main" id="{00000000-0008-0000-0F00-00001E360200}"/>
            </a:ext>
          </a:extLst>
        </xdr:cNvPr>
        <xdr:cNvSpPr>
          <a:spLocks noChangeShapeType="1"/>
        </xdr:cNvSpPr>
      </xdr:nvSpPr>
      <xdr:spPr bwMode="auto">
        <a:xfrm>
          <a:off x="320992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36</xdr:row>
      <xdr:rowOff>0</xdr:rowOff>
    </xdr:from>
    <xdr:to>
      <xdr:col>9</xdr:col>
      <xdr:colOff>180975</xdr:colOff>
      <xdr:row>36</xdr:row>
      <xdr:rowOff>0</xdr:rowOff>
    </xdr:to>
    <xdr:sp macro="" textlink="">
      <xdr:nvSpPr>
        <xdr:cNvPr id="144927" name="Line 75">
          <a:extLst>
            <a:ext uri="{FF2B5EF4-FFF2-40B4-BE49-F238E27FC236}">
              <a16:creationId xmlns:a16="http://schemas.microsoft.com/office/drawing/2014/main" id="{00000000-0008-0000-0F00-00001F360200}"/>
            </a:ext>
          </a:extLst>
        </xdr:cNvPr>
        <xdr:cNvSpPr>
          <a:spLocks noChangeShapeType="1"/>
        </xdr:cNvSpPr>
      </xdr:nvSpPr>
      <xdr:spPr bwMode="auto">
        <a:xfrm>
          <a:off x="351472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36</xdr:row>
      <xdr:rowOff>0</xdr:rowOff>
    </xdr:from>
    <xdr:to>
      <xdr:col>9</xdr:col>
      <xdr:colOff>352425</xdr:colOff>
      <xdr:row>36</xdr:row>
      <xdr:rowOff>0</xdr:rowOff>
    </xdr:to>
    <xdr:sp macro="" textlink="">
      <xdr:nvSpPr>
        <xdr:cNvPr id="144928" name="Line 76">
          <a:extLst>
            <a:ext uri="{FF2B5EF4-FFF2-40B4-BE49-F238E27FC236}">
              <a16:creationId xmlns:a16="http://schemas.microsoft.com/office/drawing/2014/main" id="{00000000-0008-0000-0F00-000020360200}"/>
            </a:ext>
          </a:extLst>
        </xdr:cNvPr>
        <xdr:cNvSpPr>
          <a:spLocks noChangeShapeType="1"/>
        </xdr:cNvSpPr>
      </xdr:nvSpPr>
      <xdr:spPr bwMode="auto">
        <a:xfrm>
          <a:off x="368617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790575</xdr:colOff>
      <xdr:row>36</xdr:row>
      <xdr:rowOff>0</xdr:rowOff>
    </xdr:from>
    <xdr:to>
      <xdr:col>9</xdr:col>
      <xdr:colOff>352425</xdr:colOff>
      <xdr:row>36</xdr:row>
      <xdr:rowOff>0</xdr:rowOff>
    </xdr:to>
    <xdr:sp macro="" textlink="">
      <xdr:nvSpPr>
        <xdr:cNvPr id="144929" name="Line 77">
          <a:extLst>
            <a:ext uri="{FF2B5EF4-FFF2-40B4-BE49-F238E27FC236}">
              <a16:creationId xmlns:a16="http://schemas.microsoft.com/office/drawing/2014/main" id="{00000000-0008-0000-0F00-000021360200}"/>
            </a:ext>
          </a:extLst>
        </xdr:cNvPr>
        <xdr:cNvSpPr>
          <a:spLocks noChangeShapeType="1"/>
        </xdr:cNvSpPr>
      </xdr:nvSpPr>
      <xdr:spPr bwMode="auto">
        <a:xfrm>
          <a:off x="368617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1076325</xdr:colOff>
      <xdr:row>36</xdr:row>
      <xdr:rowOff>0</xdr:rowOff>
    </xdr:from>
    <xdr:to>
      <xdr:col>9</xdr:col>
      <xdr:colOff>352425</xdr:colOff>
      <xdr:row>36</xdr:row>
      <xdr:rowOff>0</xdr:rowOff>
    </xdr:to>
    <xdr:sp macro="" textlink="">
      <xdr:nvSpPr>
        <xdr:cNvPr id="144930" name="Line 78">
          <a:extLst>
            <a:ext uri="{FF2B5EF4-FFF2-40B4-BE49-F238E27FC236}">
              <a16:creationId xmlns:a16="http://schemas.microsoft.com/office/drawing/2014/main" id="{00000000-0008-0000-0F00-000022360200}"/>
            </a:ext>
          </a:extLst>
        </xdr:cNvPr>
        <xdr:cNvSpPr>
          <a:spLocks noChangeShapeType="1"/>
        </xdr:cNvSpPr>
      </xdr:nvSpPr>
      <xdr:spPr bwMode="auto">
        <a:xfrm>
          <a:off x="3686175" y="1199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114300</xdr:colOff>
          <xdr:row>5</xdr:row>
          <xdr:rowOff>47625</xdr:rowOff>
        </xdr:from>
        <xdr:to>
          <xdr:col>19</xdr:col>
          <xdr:colOff>752475</xdr:colOff>
          <xdr:row>5</xdr:row>
          <xdr:rowOff>257175</xdr:rowOff>
        </xdr:to>
        <xdr:sp macro="" textlink="">
          <xdr:nvSpPr>
            <xdr:cNvPr id="17936" name="Check Box 528" hidden="1">
              <a:extLst>
                <a:ext uri="{63B3BB69-23CF-44E3-9099-C40C66FF867C}">
                  <a14:compatExt spid="_x0000_s17936"/>
                </a:ext>
                <a:ext uri="{FF2B5EF4-FFF2-40B4-BE49-F238E27FC236}">
                  <a16:creationId xmlns:a16="http://schemas.microsoft.com/office/drawing/2014/main" id="{00000000-0008-0000-0F00-00001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一括</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715963</xdr:colOff>
      <xdr:row>48</xdr:row>
      <xdr:rowOff>66675</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0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0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0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0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0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0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0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0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0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0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0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0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0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0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0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0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0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0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0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0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0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0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0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0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0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0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0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0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0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0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0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0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0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0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0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0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0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0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0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715963</xdr:colOff>
      <xdr:row>48</xdr:row>
      <xdr:rowOff>66675</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1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1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1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1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1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1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1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1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1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1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1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1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1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1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1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1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1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1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1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1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1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1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1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1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1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1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1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1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1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1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1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1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1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1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1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1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1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1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1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123825</xdr:colOff>
      <xdr:row>37</xdr:row>
      <xdr:rowOff>219075</xdr:rowOff>
    </xdr:from>
    <xdr:ext cx="4966681" cy="2585836"/>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323850" y="10210800"/>
          <a:ext cx="4966681" cy="2585836"/>
        </a:xfrm>
        <a:prstGeom prst="rect">
          <a:avLst/>
        </a:prstGeom>
        <a:solidFill>
          <a:srgbClr val="FFFFFF"/>
        </a:solidFill>
        <a:ln w="76200" cmpd="tri">
          <a:solidFill>
            <a:srgbClr val="000000"/>
          </a:solidFill>
          <a:miter lim="800000"/>
          <a:headEnd/>
          <a:tailEnd/>
        </a:ln>
      </xdr:spPr>
      <xdr:txBody>
        <a:bodyPr wrap="none" lIns="18288" tIns="18288" rIns="0" bIns="0" anchor="t" upright="1">
          <a:spAutoFit/>
        </a:bodyPr>
        <a:lstStyle/>
        <a:p>
          <a:pPr algn="l" rtl="0">
            <a:defRPr sz="1000"/>
          </a:pPr>
          <a:endParaRPr lang="ja-JP" altLang="en-US" sz="10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ゴシック"/>
              <a:ea typeface="ＭＳ Ｐゴシック"/>
            </a:rPr>
            <a:t>＜スラッジについて＞</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①　「スラッジ」は、脱水後の汚泥の量を発生量とします。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②　ただし、ローリー車等で事業所外の処理施設へ搬入する場合は、脱水前の量とします。</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　③</a:t>
          </a:r>
          <a:r>
            <a:rPr lang="ja-JP" altLang="en-US" sz="900" b="0" i="0" strike="noStrike">
              <a:solidFill>
                <a:srgbClr val="000000"/>
              </a:solidFill>
              <a:latin typeface="ＭＳ Ｐゴシック"/>
              <a:ea typeface="ＭＳ Ｐゴシック"/>
            </a:rPr>
            <a:t>　②の場合は、ボックスの「含水率％」欄に必ずご記入ください。</a:t>
          </a:r>
        </a:p>
        <a:p>
          <a:pPr algn="l" rtl="0">
            <a:defRPr sz="1000"/>
          </a:pPr>
          <a:r>
            <a:rPr lang="ja-JP" altLang="en-US" sz="900" b="0" i="0" strike="noStrike">
              <a:solidFill>
                <a:srgbClr val="000000"/>
              </a:solidFill>
              <a:latin typeface="ＭＳ Ｐゴシック"/>
              <a:ea typeface="ＭＳ Ｐゴシック"/>
            </a:rPr>
            <a:t>　</a:t>
          </a:r>
        </a:p>
        <a:p>
          <a:pPr algn="l" rtl="0">
            <a:defRPr sz="1000"/>
          </a:pPr>
          <a:r>
            <a:rPr lang="ja-JP" altLang="en-US" sz="900" b="0" i="0" strike="noStrike">
              <a:solidFill>
                <a:srgbClr val="000000"/>
              </a:solidFill>
              <a:latin typeface="ＭＳ Ｐゴシック"/>
              <a:ea typeface="ＭＳ Ｐゴシック"/>
            </a:rPr>
            <a:t>        　含水率（％）　＝　水分重量</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（固形分重量＋水分重量）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＜廃酸・廃アルカリの発生量について＞</a:t>
          </a:r>
        </a:p>
        <a:p>
          <a:pPr algn="l" rtl="0">
            <a:defRPr sz="1000"/>
          </a:pPr>
          <a:r>
            <a:rPr lang="ja-JP" altLang="en-US" sz="900" b="0" i="0" strike="noStrike">
              <a:solidFill>
                <a:srgbClr val="000000"/>
              </a:solidFill>
              <a:latin typeface="ＭＳ Ｐゴシック"/>
              <a:ea typeface="ＭＳ Ｐゴシック"/>
            </a:rPr>
            <a:t>　①  廃棄物処理法に基づく設置許可を要する産廃処理施設に入る段階の量を「発生量」とします。</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②  ただし、設置許可が不要なプラントの中和施設で処理が完了した場合、廃酸・廃アルカリの発生は</a:t>
          </a:r>
        </a:p>
        <a:p>
          <a:pPr algn="l" rtl="0">
            <a:defRPr sz="1000"/>
          </a:pPr>
          <a:r>
            <a:rPr lang="ja-JP" altLang="en-US" sz="900" b="0" i="0" strike="noStrike">
              <a:solidFill>
                <a:srgbClr val="000000"/>
              </a:solidFill>
              <a:latin typeface="ＭＳ Ｐゴシック"/>
              <a:ea typeface="ＭＳ Ｐゴシック"/>
            </a:rPr>
            <a:t>     無いものとします。 中和処理で汚泥が生じた場合は「スラッジ」として集計してください。</a:t>
          </a:r>
        </a:p>
        <a:p>
          <a:pPr algn="l" rtl="0">
            <a:defRPr sz="1000"/>
          </a:pPr>
          <a:endParaRPr lang="ja-JP" altLang="en-US" sz="900" b="0" i="0" strike="noStrike">
            <a:solidFill>
              <a:srgbClr val="000000"/>
            </a:solidFill>
            <a:latin typeface="ＭＳ Ｐゴシック"/>
            <a:ea typeface="ＭＳ Ｐゴシック"/>
          </a:endParaRPr>
        </a:p>
      </xdr:txBody>
    </xdr:sp>
    <xdr:clientData/>
  </xdr:oneCellAnchor>
  <xdr:twoCellAnchor editAs="oneCell">
    <xdr:from>
      <xdr:col>15</xdr:col>
      <xdr:colOff>114300</xdr:colOff>
      <xdr:row>41</xdr:row>
      <xdr:rowOff>152400</xdr:rowOff>
    </xdr:from>
    <xdr:to>
      <xdr:col>28</xdr:col>
      <xdr:colOff>712788</xdr:colOff>
      <xdr:row>48</xdr:row>
      <xdr:rowOff>63500</xdr:rowOff>
    </xdr:to>
    <xdr:sp macro="" textlink="">
      <xdr:nvSpPr>
        <xdr:cNvPr id="3" name="Text Box 2">
          <a:extLst>
            <a:ext uri="{FF2B5EF4-FFF2-40B4-BE49-F238E27FC236}">
              <a16:creationId xmlns:a16="http://schemas.microsoft.com/office/drawing/2014/main" id="{00000000-0008-0000-1200-000003000000}"/>
            </a:ext>
          </a:extLst>
        </xdr:cNvPr>
        <xdr:cNvSpPr txBox="1">
          <a:spLocks noChangeArrowheads="1"/>
        </xdr:cNvSpPr>
      </xdr:nvSpPr>
      <xdr:spPr bwMode="auto">
        <a:xfrm>
          <a:off x="12144375" y="11210925"/>
          <a:ext cx="5534025" cy="1495425"/>
        </a:xfrm>
        <a:prstGeom prst="rect">
          <a:avLst/>
        </a:prstGeom>
        <a:solidFill>
          <a:srgbClr val="FFFFFF"/>
        </a:solidFill>
        <a:ln w="57150" cmpd="thinThick">
          <a:solidFill>
            <a:srgbClr val="000000"/>
          </a:solidFill>
          <a:miter lim="800000"/>
          <a:headEnd/>
          <a:tailEnd/>
        </a:ln>
      </xdr:spPr>
      <xdr:txBody>
        <a:bodyPr vertOverflow="clip" wrap="square" lIns="27432" tIns="18288" rIns="0" bIns="18288" anchor="ctr" upright="1"/>
        <a:lstStyle/>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１）付表Ｂ－１「産業廃棄物・有価発生物の分類表」の中・小分類ごとに、</a:t>
          </a:r>
        </a:p>
        <a:p>
          <a:pPr algn="l" rtl="0">
            <a:defRPr sz="1000"/>
          </a:pPr>
          <a:r>
            <a:rPr lang="ja-JP" altLang="en-US" sz="1100" b="0" i="0" strike="noStrike">
              <a:solidFill>
                <a:srgbClr val="000000"/>
              </a:solidFill>
              <a:latin typeface="ＭＳ ゴシック"/>
              <a:ea typeface="ＭＳ ゴシック"/>
            </a:rPr>
            <a:t>　　調査票用紙を分けて、ご記入願います。</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２）フローの考え方は「調査票記入要領」Ｐ５で解説しています。</a:t>
          </a:r>
        </a:p>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438150</xdr:colOff>
      <xdr:row>2</xdr:row>
      <xdr:rowOff>285750</xdr:rowOff>
    </xdr:from>
    <xdr:to>
      <xdr:col>12</xdr:col>
      <xdr:colOff>95250</xdr:colOff>
      <xdr:row>4</xdr:row>
      <xdr:rowOff>152400</xdr:rowOff>
    </xdr:to>
    <xdr:sp macro="" textlink="">
      <xdr:nvSpPr>
        <xdr:cNvPr id="4" name="Text Box 3">
          <a:extLst>
            <a:ext uri="{FF2B5EF4-FFF2-40B4-BE49-F238E27FC236}">
              <a16:creationId xmlns:a16="http://schemas.microsoft.com/office/drawing/2014/main" id="{00000000-0008-0000-1200-000004000000}"/>
            </a:ext>
          </a:extLst>
        </xdr:cNvPr>
        <xdr:cNvSpPr txBox="1">
          <a:spLocks noChangeArrowheads="1"/>
        </xdr:cNvSpPr>
      </xdr:nvSpPr>
      <xdr:spPr bwMode="auto">
        <a:xfrm>
          <a:off x="3952875" y="781050"/>
          <a:ext cx="6048375" cy="504825"/>
        </a:xfrm>
        <a:prstGeom prst="rect">
          <a:avLst/>
        </a:prstGeom>
        <a:noFill/>
        <a:ln w="9525">
          <a:noFill/>
          <a:miter lim="800000"/>
          <a:headEnd/>
          <a:tailEnd/>
        </a:ln>
      </xdr:spPr>
      <xdr:txBody>
        <a:bodyPr vertOverflow="clip" wrap="square" lIns="45720" tIns="32004" rIns="45720" bIns="32004" anchor="ctr" upright="1"/>
        <a:lstStyle/>
        <a:p>
          <a:pPr algn="ctr" rtl="0">
            <a:defRPr sz="1000"/>
          </a:pPr>
          <a:r>
            <a:rPr lang="ja-JP" altLang="en-US" sz="2400" b="0" i="0" strike="noStrike">
              <a:solidFill>
                <a:srgbClr val="000000"/>
              </a:solidFill>
              <a:latin typeface="ＭＳ Ｐゴシック"/>
              <a:ea typeface="ＭＳ Ｐゴシック"/>
            </a:rPr>
            <a:t>調　査　票 （Ｂ）</a:t>
          </a:r>
        </a:p>
      </xdr:txBody>
    </xdr:sp>
    <xdr:clientData/>
  </xdr:twoCellAnchor>
  <xdr:twoCellAnchor>
    <xdr:from>
      <xdr:col>4</xdr:col>
      <xdr:colOff>409575</xdr:colOff>
      <xdr:row>8</xdr:row>
      <xdr:rowOff>104775</xdr:rowOff>
    </xdr:from>
    <xdr:to>
      <xdr:col>4</xdr:col>
      <xdr:colOff>428625</xdr:colOff>
      <xdr:row>27</xdr:row>
      <xdr:rowOff>19050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2657475" y="2362200"/>
          <a:ext cx="19050" cy="4981575"/>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0</xdr:rowOff>
    </xdr:from>
    <xdr:to>
      <xdr:col>10</xdr:col>
      <xdr:colOff>0</xdr:colOff>
      <xdr:row>36</xdr:row>
      <xdr:rowOff>0</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2676525" y="9725025"/>
          <a:ext cx="53435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409575</xdr:colOff>
      <xdr:row>8</xdr:row>
      <xdr:rowOff>123825</xdr:rowOff>
    </xdr:from>
    <xdr:to>
      <xdr:col>16</xdr:col>
      <xdr:colOff>161925</xdr:colOff>
      <xdr:row>8</xdr:row>
      <xdr:rowOff>123825</xdr:rowOff>
    </xdr:to>
    <xdr:sp macro="" textlink="">
      <xdr:nvSpPr>
        <xdr:cNvPr id="7" name="Line 6">
          <a:extLst>
            <a:ext uri="{FF2B5EF4-FFF2-40B4-BE49-F238E27FC236}">
              <a16:creationId xmlns:a16="http://schemas.microsoft.com/office/drawing/2014/main" id="{00000000-0008-0000-1200-000007000000}"/>
            </a:ext>
          </a:extLst>
        </xdr:cNvPr>
        <xdr:cNvSpPr>
          <a:spLocks noChangeShapeType="1"/>
        </xdr:cNvSpPr>
      </xdr:nvSpPr>
      <xdr:spPr bwMode="auto">
        <a:xfrm>
          <a:off x="2657475" y="2381250"/>
          <a:ext cx="97821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8</xdr:row>
      <xdr:rowOff>114300</xdr:rowOff>
    </xdr:from>
    <xdr:to>
      <xdr:col>16</xdr:col>
      <xdr:colOff>152400</xdr:colOff>
      <xdr:row>11</xdr:row>
      <xdr:rowOff>0</xdr:rowOff>
    </xdr:to>
    <xdr:sp macro="" textlink="">
      <xdr:nvSpPr>
        <xdr:cNvPr id="8" name="Line 7">
          <a:extLst>
            <a:ext uri="{FF2B5EF4-FFF2-40B4-BE49-F238E27FC236}">
              <a16:creationId xmlns:a16="http://schemas.microsoft.com/office/drawing/2014/main" id="{00000000-0008-0000-1200-000008000000}"/>
            </a:ext>
          </a:extLst>
        </xdr:cNvPr>
        <xdr:cNvSpPr>
          <a:spLocks noChangeShapeType="1"/>
        </xdr:cNvSpPr>
      </xdr:nvSpPr>
      <xdr:spPr bwMode="auto">
        <a:xfrm>
          <a:off x="12430125" y="2371725"/>
          <a:ext cx="0" cy="6858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8</xdr:row>
      <xdr:rowOff>123825</xdr:rowOff>
    </xdr:from>
    <xdr:to>
      <xdr:col>26</xdr:col>
      <xdr:colOff>0</xdr:colOff>
      <xdr:row>8</xdr:row>
      <xdr:rowOff>123825</xdr:rowOff>
    </xdr:to>
    <xdr:sp macro="" textlink="">
      <xdr:nvSpPr>
        <xdr:cNvPr id="9" name="Line 8">
          <a:extLst>
            <a:ext uri="{FF2B5EF4-FFF2-40B4-BE49-F238E27FC236}">
              <a16:creationId xmlns:a16="http://schemas.microsoft.com/office/drawing/2014/main" id="{00000000-0008-0000-1200-000009000000}"/>
            </a:ext>
          </a:extLst>
        </xdr:cNvPr>
        <xdr:cNvSpPr>
          <a:spLocks noChangeShapeType="1"/>
        </xdr:cNvSpPr>
      </xdr:nvSpPr>
      <xdr:spPr bwMode="auto">
        <a:xfrm>
          <a:off x="12420600" y="2381250"/>
          <a:ext cx="29813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8</xdr:col>
      <xdr:colOff>800100</xdr:colOff>
      <xdr:row>27</xdr:row>
      <xdr:rowOff>0</xdr:rowOff>
    </xdr:from>
    <xdr:to>
      <xdr:col>9</xdr:col>
      <xdr:colOff>485775</xdr:colOff>
      <xdr:row>27</xdr:row>
      <xdr:rowOff>0</xdr:rowOff>
    </xdr:to>
    <xdr:sp macro="" textlink="">
      <xdr:nvSpPr>
        <xdr:cNvPr id="10" name="Line 9">
          <a:extLst>
            <a:ext uri="{FF2B5EF4-FFF2-40B4-BE49-F238E27FC236}">
              <a16:creationId xmlns:a16="http://schemas.microsoft.com/office/drawing/2014/main" id="{00000000-0008-0000-1200-00000A000000}"/>
            </a:ext>
          </a:extLst>
        </xdr:cNvPr>
        <xdr:cNvSpPr>
          <a:spLocks noChangeShapeType="1"/>
        </xdr:cNvSpPr>
      </xdr:nvSpPr>
      <xdr:spPr bwMode="auto">
        <a:xfrm>
          <a:off x="7200900" y="7324725"/>
          <a:ext cx="4953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466725</xdr:colOff>
      <xdr:row>17</xdr:row>
      <xdr:rowOff>257175</xdr:rowOff>
    </xdr:from>
    <xdr:to>
      <xdr:col>9</xdr:col>
      <xdr:colOff>466725</xdr:colOff>
      <xdr:row>27</xdr:row>
      <xdr:rowOff>9525</xdr:rowOff>
    </xdr:to>
    <xdr:sp macro="" textlink="">
      <xdr:nvSpPr>
        <xdr:cNvPr id="11" name="Line 10">
          <a:extLst>
            <a:ext uri="{FF2B5EF4-FFF2-40B4-BE49-F238E27FC236}">
              <a16:creationId xmlns:a16="http://schemas.microsoft.com/office/drawing/2014/main" id="{00000000-0008-0000-1200-00000B000000}"/>
            </a:ext>
          </a:extLst>
        </xdr:cNvPr>
        <xdr:cNvSpPr>
          <a:spLocks noChangeShapeType="1"/>
        </xdr:cNvSpPr>
      </xdr:nvSpPr>
      <xdr:spPr bwMode="auto">
        <a:xfrm>
          <a:off x="7677150" y="4914900"/>
          <a:ext cx="0" cy="2419350"/>
        </a:xfrm>
        <a:prstGeom prst="line">
          <a:avLst/>
        </a:prstGeom>
        <a:noFill/>
        <a:ln w="19050">
          <a:solidFill>
            <a:srgbClr val="000000"/>
          </a:solidFill>
          <a:round/>
          <a:headEnd type="arrow" w="sm" len="sm"/>
          <a:tailEnd type="none" w="sm" len="sm"/>
        </a:ln>
        <a:extLst>
          <a:ext uri="{909E8E84-426E-40DD-AFC4-6F175D3DCCD1}">
            <a14:hiddenFill xmlns:a14="http://schemas.microsoft.com/office/drawing/2010/main">
              <a:noFill/>
            </a14:hiddenFill>
          </a:ext>
        </a:extLst>
      </xdr:spPr>
    </xdr:sp>
    <xdr:clientData/>
  </xdr:twoCellAnchor>
  <xdr:twoCellAnchor>
    <xdr:from>
      <xdr:col>9</xdr:col>
      <xdr:colOff>476250</xdr:colOff>
      <xdr:row>18</xdr:row>
      <xdr:rowOff>9525</xdr:rowOff>
    </xdr:from>
    <xdr:to>
      <xdr:col>10</xdr:col>
      <xdr:colOff>9525</xdr:colOff>
      <xdr:row>18</xdr:row>
      <xdr:rowOff>9525</xdr:rowOff>
    </xdr:to>
    <xdr:sp macro="" textlink="">
      <xdr:nvSpPr>
        <xdr:cNvPr id="12" name="Line 11">
          <a:extLst>
            <a:ext uri="{FF2B5EF4-FFF2-40B4-BE49-F238E27FC236}">
              <a16:creationId xmlns:a16="http://schemas.microsoft.com/office/drawing/2014/main" id="{00000000-0008-0000-1200-00000C000000}"/>
            </a:ext>
          </a:extLst>
        </xdr:cNvPr>
        <xdr:cNvSpPr>
          <a:spLocks noChangeShapeType="1"/>
        </xdr:cNvSpPr>
      </xdr:nvSpPr>
      <xdr:spPr bwMode="auto">
        <a:xfrm>
          <a:off x="7686675" y="4933950"/>
          <a:ext cx="3429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9</xdr:col>
      <xdr:colOff>457200</xdr:colOff>
      <xdr:row>26</xdr:row>
      <xdr:rowOff>257175</xdr:rowOff>
    </xdr:from>
    <xdr:to>
      <xdr:col>11</xdr:col>
      <xdr:colOff>0</xdr:colOff>
      <xdr:row>26</xdr:row>
      <xdr:rowOff>257175</xdr:rowOff>
    </xdr:to>
    <xdr:sp macro="" textlink="">
      <xdr:nvSpPr>
        <xdr:cNvPr id="13" name="Line 12">
          <a:extLst>
            <a:ext uri="{FF2B5EF4-FFF2-40B4-BE49-F238E27FC236}">
              <a16:creationId xmlns:a16="http://schemas.microsoft.com/office/drawing/2014/main" id="{00000000-0008-0000-1200-00000D000000}"/>
            </a:ext>
          </a:extLst>
        </xdr:cNvPr>
        <xdr:cNvSpPr>
          <a:spLocks noChangeShapeType="1"/>
        </xdr:cNvSpPr>
      </xdr:nvSpPr>
      <xdr:spPr bwMode="auto">
        <a:xfrm>
          <a:off x="7667625" y="7315200"/>
          <a:ext cx="139065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18</xdr:row>
      <xdr:rowOff>9525</xdr:rowOff>
    </xdr:from>
    <xdr:to>
      <xdr:col>14</xdr:col>
      <xdr:colOff>209550</xdr:colOff>
      <xdr:row>18</xdr:row>
      <xdr:rowOff>9525</xdr:rowOff>
    </xdr:to>
    <xdr:sp macro="" textlink="">
      <xdr:nvSpPr>
        <xdr:cNvPr id="14" name="Line 13">
          <a:extLst>
            <a:ext uri="{FF2B5EF4-FFF2-40B4-BE49-F238E27FC236}">
              <a16:creationId xmlns:a16="http://schemas.microsoft.com/office/drawing/2014/main" id="{00000000-0008-0000-1200-00000E000000}"/>
            </a:ext>
          </a:extLst>
        </xdr:cNvPr>
        <xdr:cNvSpPr>
          <a:spLocks noChangeShapeType="1"/>
        </xdr:cNvSpPr>
      </xdr:nvSpPr>
      <xdr:spPr bwMode="auto">
        <a:xfrm>
          <a:off x="11763375" y="4933950"/>
          <a:ext cx="2000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17</xdr:row>
      <xdr:rowOff>257175</xdr:rowOff>
    </xdr:from>
    <xdr:to>
      <xdr:col>14</xdr:col>
      <xdr:colOff>200025</xdr:colOff>
      <xdr:row>26</xdr:row>
      <xdr:rowOff>257175</xdr:rowOff>
    </xdr:to>
    <xdr:sp macro="" textlink="">
      <xdr:nvSpPr>
        <xdr:cNvPr id="15" name="Line 14">
          <a:extLst>
            <a:ext uri="{FF2B5EF4-FFF2-40B4-BE49-F238E27FC236}">
              <a16:creationId xmlns:a16="http://schemas.microsoft.com/office/drawing/2014/main" id="{00000000-0008-0000-1200-00000F000000}"/>
            </a:ext>
          </a:extLst>
        </xdr:cNvPr>
        <xdr:cNvSpPr>
          <a:spLocks noChangeShapeType="1"/>
        </xdr:cNvSpPr>
      </xdr:nvSpPr>
      <xdr:spPr bwMode="auto">
        <a:xfrm>
          <a:off x="11953875" y="4914900"/>
          <a:ext cx="0" cy="240030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36</xdr:row>
      <xdr:rowOff>0</xdr:rowOff>
    </xdr:from>
    <xdr:to>
      <xdr:col>14</xdr:col>
      <xdr:colOff>228600</xdr:colOff>
      <xdr:row>36</xdr:row>
      <xdr:rowOff>0</xdr:rowOff>
    </xdr:to>
    <xdr:sp macro="" textlink="">
      <xdr:nvSpPr>
        <xdr:cNvPr id="16" name="Line 15">
          <a:extLst>
            <a:ext uri="{FF2B5EF4-FFF2-40B4-BE49-F238E27FC236}">
              <a16:creationId xmlns:a16="http://schemas.microsoft.com/office/drawing/2014/main" id="{00000000-0008-0000-1200-000010000000}"/>
            </a:ext>
          </a:extLst>
        </xdr:cNvPr>
        <xdr:cNvSpPr>
          <a:spLocks noChangeShapeType="1"/>
        </xdr:cNvSpPr>
      </xdr:nvSpPr>
      <xdr:spPr bwMode="auto">
        <a:xfrm flipV="1">
          <a:off x="11763375" y="9725025"/>
          <a:ext cx="2190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200025</xdr:colOff>
      <xdr:row>27</xdr:row>
      <xdr:rowOff>9525</xdr:rowOff>
    </xdr:from>
    <xdr:to>
      <xdr:col>14</xdr:col>
      <xdr:colOff>200025</xdr:colOff>
      <xdr:row>36</xdr:row>
      <xdr:rowOff>19050</xdr:rowOff>
    </xdr:to>
    <xdr:sp macro="" textlink="">
      <xdr:nvSpPr>
        <xdr:cNvPr id="17" name="Line 16">
          <a:extLst>
            <a:ext uri="{FF2B5EF4-FFF2-40B4-BE49-F238E27FC236}">
              <a16:creationId xmlns:a16="http://schemas.microsoft.com/office/drawing/2014/main" id="{00000000-0008-0000-1200-000011000000}"/>
            </a:ext>
          </a:extLst>
        </xdr:cNvPr>
        <xdr:cNvSpPr>
          <a:spLocks noChangeShapeType="1"/>
        </xdr:cNvSpPr>
      </xdr:nvSpPr>
      <xdr:spPr bwMode="auto">
        <a:xfrm flipV="1">
          <a:off x="11953875" y="7334250"/>
          <a:ext cx="0" cy="240982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0</xdr:rowOff>
    </xdr:from>
    <xdr:to>
      <xdr:col>14</xdr:col>
      <xdr:colOff>200025</xdr:colOff>
      <xdr:row>27</xdr:row>
      <xdr:rowOff>0</xdr:rowOff>
    </xdr:to>
    <xdr:sp macro="" textlink="">
      <xdr:nvSpPr>
        <xdr:cNvPr id="18" name="Line 17">
          <a:extLst>
            <a:ext uri="{FF2B5EF4-FFF2-40B4-BE49-F238E27FC236}">
              <a16:creationId xmlns:a16="http://schemas.microsoft.com/office/drawing/2014/main" id="{00000000-0008-0000-1200-000012000000}"/>
            </a:ext>
          </a:extLst>
        </xdr:cNvPr>
        <xdr:cNvSpPr>
          <a:spLocks noChangeShapeType="1"/>
        </xdr:cNvSpPr>
      </xdr:nvSpPr>
      <xdr:spPr bwMode="auto">
        <a:xfrm>
          <a:off x="11763375" y="7324725"/>
          <a:ext cx="190500"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16</xdr:col>
      <xdr:colOff>123825</xdr:colOff>
      <xdr:row>30</xdr:row>
      <xdr:rowOff>257175</xdr:rowOff>
    </xdr:to>
    <xdr:sp macro="" textlink="">
      <xdr:nvSpPr>
        <xdr:cNvPr id="19" name="Line 18">
          <a:extLst>
            <a:ext uri="{FF2B5EF4-FFF2-40B4-BE49-F238E27FC236}">
              <a16:creationId xmlns:a16="http://schemas.microsoft.com/office/drawing/2014/main" id="{00000000-0008-0000-1200-000013000000}"/>
            </a:ext>
          </a:extLst>
        </xdr:cNvPr>
        <xdr:cNvSpPr>
          <a:spLocks noChangeShapeType="1"/>
        </xdr:cNvSpPr>
      </xdr:nvSpPr>
      <xdr:spPr bwMode="auto">
        <a:xfrm>
          <a:off x="12401550" y="7324725"/>
          <a:ext cx="0" cy="1057275"/>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123825</xdr:colOff>
      <xdr:row>27</xdr:row>
      <xdr:rowOff>0</xdr:rowOff>
    </xdr:from>
    <xdr:to>
      <xdr:col>26</xdr:col>
      <xdr:colOff>0</xdr:colOff>
      <xdr:row>27</xdr:row>
      <xdr:rowOff>0</xdr:rowOff>
    </xdr:to>
    <xdr:sp macro="" textlink="">
      <xdr:nvSpPr>
        <xdr:cNvPr id="20" name="Line 19">
          <a:extLst>
            <a:ext uri="{FF2B5EF4-FFF2-40B4-BE49-F238E27FC236}">
              <a16:creationId xmlns:a16="http://schemas.microsoft.com/office/drawing/2014/main" id="{00000000-0008-0000-1200-000014000000}"/>
            </a:ext>
          </a:extLst>
        </xdr:cNvPr>
        <xdr:cNvSpPr>
          <a:spLocks noChangeShapeType="1"/>
        </xdr:cNvSpPr>
      </xdr:nvSpPr>
      <xdr:spPr bwMode="auto">
        <a:xfrm>
          <a:off x="12401550" y="7324725"/>
          <a:ext cx="30003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4</xdr:col>
      <xdr:colOff>947731</xdr:colOff>
      <xdr:row>6</xdr:row>
      <xdr:rowOff>204787</xdr:rowOff>
    </xdr:from>
    <xdr:ext cx="1479392" cy="380937"/>
    <xdr:sp macro="" textlink="">
      <xdr:nvSpPr>
        <xdr:cNvPr id="21" name="Text Box 20">
          <a:extLst>
            <a:ext uri="{FF2B5EF4-FFF2-40B4-BE49-F238E27FC236}">
              <a16:creationId xmlns:a16="http://schemas.microsoft.com/office/drawing/2014/main" id="{00000000-0008-0000-1200-000015000000}"/>
            </a:ext>
          </a:extLst>
        </xdr:cNvPr>
        <xdr:cNvSpPr txBox="1">
          <a:spLocks noChangeArrowheads="1"/>
        </xdr:cNvSpPr>
      </xdr:nvSpPr>
      <xdr:spPr bwMode="auto">
        <a:xfrm>
          <a:off x="3198012" y="1919287"/>
          <a:ext cx="1479392" cy="380937"/>
        </a:xfrm>
        <a:prstGeom prst="rect">
          <a:avLst/>
        </a:prstGeom>
        <a:noFill/>
        <a:ln w="38100" cmpd="dbl">
          <a:solidFill>
            <a:srgbClr val="000000"/>
          </a:solidFill>
          <a:miter lim="800000"/>
          <a:headEnd/>
          <a:tailEnd/>
        </a:ln>
      </xdr:spPr>
      <xdr:txBody>
        <a:bodyPr wrap="none" lIns="18288" tIns="18288" rIns="18288" bIns="0" anchor="t" upright="1">
          <a:spAutoFit/>
        </a:bodyPr>
        <a:lstStyle/>
        <a:p>
          <a:pPr algn="ctr" rtl="0">
            <a:defRPr sz="1000"/>
          </a:pPr>
          <a:r>
            <a:rPr lang="ja-JP" altLang="en-US" sz="1000" b="1" i="0" strike="noStrike">
              <a:solidFill>
                <a:srgbClr val="000000"/>
              </a:solidFill>
              <a:latin typeface="ＭＳ 明朝"/>
              <a:ea typeface="ＭＳ 明朝"/>
            </a:rPr>
            <a:t>中間処理を行わない</a:t>
          </a:r>
        </a:p>
        <a:p>
          <a:pPr algn="ctr" rtl="0">
            <a:defRPr sz="1000"/>
          </a:pPr>
          <a:r>
            <a:rPr lang="ja-JP" altLang="en-US" sz="1000" b="1" i="0" strike="noStrike">
              <a:solidFill>
                <a:srgbClr val="000000"/>
              </a:solidFill>
              <a:latin typeface="ＭＳ 明朝"/>
              <a:ea typeface="ＭＳ 明朝"/>
            </a:rPr>
            <a:t>（→Ｆ，Ｇ）</a:t>
          </a:r>
        </a:p>
      </xdr:txBody>
    </xdr:sp>
    <xdr:clientData/>
  </xdr:oneCellAnchor>
  <xdr:oneCellAnchor>
    <xdr:from>
      <xdr:col>4</xdr:col>
      <xdr:colOff>533400</xdr:colOff>
      <xdr:row>24</xdr:row>
      <xdr:rowOff>180707</xdr:rowOff>
    </xdr:from>
    <xdr:ext cx="685901" cy="556600"/>
    <xdr:sp macro="" textlink="">
      <xdr:nvSpPr>
        <xdr:cNvPr id="22" name="Text Box 21">
          <a:extLst>
            <a:ext uri="{FF2B5EF4-FFF2-40B4-BE49-F238E27FC236}">
              <a16:creationId xmlns:a16="http://schemas.microsoft.com/office/drawing/2014/main" id="{00000000-0008-0000-1200-000016000000}"/>
            </a:ext>
          </a:extLst>
        </xdr:cNvPr>
        <xdr:cNvSpPr txBox="1">
          <a:spLocks noChangeArrowheads="1"/>
        </xdr:cNvSpPr>
      </xdr:nvSpPr>
      <xdr:spPr bwMode="auto">
        <a:xfrm>
          <a:off x="2781300" y="6705332"/>
          <a:ext cx="685901" cy="556600"/>
        </a:xfrm>
        <a:prstGeom prst="rect">
          <a:avLst/>
        </a:prstGeom>
        <a:solidFill>
          <a:srgbClr val="FFFFFF"/>
        </a:solidFill>
        <a:ln w="38100" cmpd="dbl">
          <a:solidFill>
            <a:srgbClr val="000000"/>
          </a:solidFill>
          <a:miter lim="800000"/>
          <a:headEnd/>
          <a:tailEnd/>
        </a:ln>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自社で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（→Ｂ）</a:t>
          </a:r>
        </a:p>
      </xdr:txBody>
    </xdr:sp>
    <xdr:clientData/>
  </xdr:oneCellAnchor>
  <xdr:oneCellAnchor>
    <xdr:from>
      <xdr:col>4</xdr:col>
      <xdr:colOff>600075</xdr:colOff>
      <xdr:row>33</xdr:row>
      <xdr:rowOff>152400</xdr:rowOff>
    </xdr:from>
    <xdr:ext cx="676375" cy="528564"/>
    <xdr:sp macro="" textlink="">
      <xdr:nvSpPr>
        <xdr:cNvPr id="23" name="Text Box 22">
          <a:extLst>
            <a:ext uri="{FF2B5EF4-FFF2-40B4-BE49-F238E27FC236}">
              <a16:creationId xmlns:a16="http://schemas.microsoft.com/office/drawing/2014/main" id="{00000000-0008-0000-1200-000017000000}"/>
            </a:ext>
          </a:extLst>
        </xdr:cNvPr>
        <xdr:cNvSpPr txBox="1">
          <a:spLocks noChangeArrowheads="1"/>
        </xdr:cNvSpPr>
      </xdr:nvSpPr>
      <xdr:spPr bwMode="auto">
        <a:xfrm>
          <a:off x="2847975" y="9077325"/>
          <a:ext cx="676375"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委託先で</a:t>
          </a:r>
        </a:p>
        <a:p>
          <a:pPr algn="l" rtl="0">
            <a:defRPr sz="1000"/>
          </a:pPr>
          <a:r>
            <a:rPr lang="ja-JP" altLang="en-US" sz="1000" b="1" i="0" strike="noStrike">
              <a:solidFill>
                <a:srgbClr val="000000"/>
              </a:solidFill>
              <a:latin typeface="ＭＳ 明朝"/>
              <a:ea typeface="ＭＳ 明朝"/>
            </a:rPr>
            <a:t>中間処理</a:t>
          </a:r>
        </a:p>
        <a:p>
          <a:pPr algn="l" rtl="0">
            <a:defRPr sz="1000"/>
          </a:pPr>
          <a:r>
            <a:rPr lang="ja-JP" altLang="en-US" sz="1000" b="1" i="0" strike="noStrike">
              <a:solidFill>
                <a:srgbClr val="000000"/>
              </a:solidFill>
              <a:latin typeface="ＭＳ 明朝"/>
              <a:ea typeface="ＭＳ 明朝"/>
            </a:rPr>
            <a:t>（→Ｅ）</a:t>
          </a:r>
        </a:p>
      </xdr:txBody>
    </xdr:sp>
    <xdr:clientData/>
  </xdr:oneCellAnchor>
  <xdr:oneCellAnchor>
    <xdr:from>
      <xdr:col>8</xdr:col>
      <xdr:colOff>762000</xdr:colOff>
      <xdr:row>15</xdr:row>
      <xdr:rowOff>190500</xdr:rowOff>
    </xdr:from>
    <xdr:ext cx="814288" cy="509755"/>
    <xdr:sp macro="" textlink="">
      <xdr:nvSpPr>
        <xdr:cNvPr id="24" name="Text Box 23">
          <a:extLst>
            <a:ext uri="{FF2B5EF4-FFF2-40B4-BE49-F238E27FC236}">
              <a16:creationId xmlns:a16="http://schemas.microsoft.com/office/drawing/2014/main" id="{00000000-0008-0000-1200-000018000000}"/>
            </a:ext>
          </a:extLst>
        </xdr:cNvPr>
        <xdr:cNvSpPr txBox="1">
          <a:spLocks noChangeArrowheads="1"/>
        </xdr:cNvSpPr>
      </xdr:nvSpPr>
      <xdr:spPr bwMode="auto">
        <a:xfrm>
          <a:off x="7162800" y="4314825"/>
          <a:ext cx="814288" cy="509755"/>
        </a:xfrm>
        <a:prstGeom prst="rect">
          <a:avLst/>
        </a:prstGeom>
        <a:solidFill>
          <a:srgbClr val="FFFFFF"/>
        </a:solidFill>
        <a:ln w="38100" cmpd="dbl">
          <a:solidFill>
            <a:srgbClr val="000000"/>
          </a:solidFill>
          <a:miter lim="800000"/>
          <a:headEnd/>
          <a:tailEnd/>
        </a:ln>
        <a:effectLst/>
      </xdr:spPr>
      <xdr:txBody>
        <a:bodyPr wrap="none" lIns="0" tIns="0" rIns="0" bIns="0" anchor="t" upright="1">
          <a:spAutoFit/>
        </a:bodyPr>
        <a:lstStyle/>
        <a:p>
          <a:pPr algn="l" rtl="0">
            <a:defRPr sz="1000"/>
          </a:pPr>
          <a:r>
            <a:rPr lang="ja-JP" altLang="en-US" sz="1000" b="1" i="0" strike="noStrike">
              <a:solidFill>
                <a:srgbClr val="000000"/>
              </a:solidFill>
              <a:latin typeface="ＭＳ 明朝"/>
              <a:ea typeface="ＭＳ 明朝"/>
            </a:rPr>
            <a:t>残渣の中間</a:t>
          </a:r>
        </a:p>
        <a:p>
          <a:pPr algn="l" rtl="0">
            <a:defRPr sz="1000"/>
          </a:pPr>
          <a:r>
            <a:rPr lang="ja-JP" altLang="en-US" sz="1000" b="1" i="0" strike="noStrike">
              <a:solidFill>
                <a:srgbClr val="000000"/>
              </a:solidFill>
              <a:latin typeface="ＭＳ 明朝"/>
              <a:ea typeface="ＭＳ 明朝"/>
            </a:rPr>
            <a:t>処理を委託</a:t>
          </a:r>
        </a:p>
        <a:p>
          <a:pPr algn="l" rtl="0">
            <a:defRPr sz="1000"/>
          </a:pPr>
          <a:r>
            <a:rPr lang="ja-JP" altLang="en-US" sz="1000" b="1" i="0" strike="noStrike">
              <a:solidFill>
                <a:srgbClr val="000000"/>
              </a:solidFill>
              <a:latin typeface="ＭＳ 明朝"/>
              <a:ea typeface="ＭＳ 明朝"/>
            </a:rPr>
            <a:t>（→Ｃ）</a:t>
          </a:r>
        </a:p>
      </xdr:txBody>
    </xdr:sp>
    <xdr:clientData/>
  </xdr:oneCellAnchor>
  <xdr:oneCellAnchor>
    <xdr:from>
      <xdr:col>9</xdr:col>
      <xdr:colOff>647700</xdr:colOff>
      <xdr:row>24</xdr:row>
      <xdr:rowOff>152400</xdr:rowOff>
    </xdr:from>
    <xdr:ext cx="1138676" cy="528564"/>
    <xdr:sp macro="" textlink="">
      <xdr:nvSpPr>
        <xdr:cNvPr id="25" name="Text Box 24">
          <a:extLst>
            <a:ext uri="{FF2B5EF4-FFF2-40B4-BE49-F238E27FC236}">
              <a16:creationId xmlns:a16="http://schemas.microsoft.com/office/drawing/2014/main" id="{00000000-0008-0000-1200-000019000000}"/>
            </a:ext>
          </a:extLst>
        </xdr:cNvPr>
        <xdr:cNvSpPr txBox="1">
          <a:spLocks noChangeArrowheads="1"/>
        </xdr:cNvSpPr>
      </xdr:nvSpPr>
      <xdr:spPr bwMode="auto">
        <a:xfrm>
          <a:off x="7858125" y="6677025"/>
          <a:ext cx="1138676" cy="528564"/>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残渣を再資源化</a:t>
          </a:r>
        </a:p>
        <a:p>
          <a:pPr algn="l" rtl="0">
            <a:defRPr sz="1000"/>
          </a:pPr>
          <a:r>
            <a:rPr lang="ja-JP" altLang="en-US" sz="1000" b="1" i="0" strike="noStrike">
              <a:solidFill>
                <a:srgbClr val="000000"/>
              </a:solidFill>
              <a:latin typeface="ＭＳ 明朝"/>
              <a:ea typeface="ＭＳ 明朝"/>
            </a:rPr>
            <a:t>または最終処分</a:t>
          </a:r>
        </a:p>
        <a:p>
          <a:pPr algn="l" rtl="0">
            <a:defRPr sz="1000"/>
          </a:pPr>
          <a:r>
            <a:rPr lang="ja-JP" altLang="en-US" sz="1000" b="1" i="0" strike="noStrike">
              <a:solidFill>
                <a:srgbClr val="000000"/>
              </a:solidFill>
              <a:latin typeface="ＭＳ 明朝"/>
              <a:ea typeface="ＭＳ 明朝"/>
            </a:rPr>
            <a:t>する（→Ｄ）</a:t>
          </a:r>
        </a:p>
      </xdr:txBody>
    </xdr:sp>
    <xdr:clientData/>
  </xdr:oneCellAnchor>
  <xdr:oneCellAnchor>
    <xdr:from>
      <xdr:col>16</xdr:col>
      <xdr:colOff>228600</xdr:colOff>
      <xdr:row>7</xdr:row>
      <xdr:rowOff>79238</xdr:rowOff>
    </xdr:from>
    <xdr:ext cx="2849001" cy="231817"/>
    <xdr:sp macro="" textlink="">
      <xdr:nvSpPr>
        <xdr:cNvPr id="26" name="Text Box 25">
          <a:extLst>
            <a:ext uri="{FF2B5EF4-FFF2-40B4-BE49-F238E27FC236}">
              <a16:creationId xmlns:a16="http://schemas.microsoft.com/office/drawing/2014/main" id="{00000000-0008-0000-1200-00001A000000}"/>
            </a:ext>
          </a:extLst>
        </xdr:cNvPr>
        <xdr:cNvSpPr txBox="1">
          <a:spLocks noChangeArrowheads="1"/>
        </xdr:cNvSpPr>
      </xdr:nvSpPr>
      <xdr:spPr bwMode="auto">
        <a:xfrm>
          <a:off x="12506325" y="2069963"/>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最終処分（埋立又は海洋投棄）（→Ｇ）</a:t>
          </a:r>
        </a:p>
      </xdr:txBody>
    </xdr:sp>
    <xdr:clientData/>
  </xdr:oneCellAnchor>
  <xdr:oneCellAnchor>
    <xdr:from>
      <xdr:col>11</xdr:col>
      <xdr:colOff>475713</xdr:colOff>
      <xdr:row>20</xdr:row>
      <xdr:rowOff>85725</xdr:rowOff>
    </xdr:from>
    <xdr:ext cx="36998" cy="351891"/>
    <xdr:sp macro="" textlink="">
      <xdr:nvSpPr>
        <xdr:cNvPr id="27" name="Text Box 32">
          <a:extLst>
            <a:ext uri="{FF2B5EF4-FFF2-40B4-BE49-F238E27FC236}">
              <a16:creationId xmlns:a16="http://schemas.microsoft.com/office/drawing/2014/main" id="{00000000-0008-0000-1200-00001B000000}"/>
            </a:ext>
          </a:extLst>
        </xdr:cNvPr>
        <xdr:cNvSpPr txBox="1">
          <a:spLocks noChangeArrowheads="1"/>
        </xdr:cNvSpPr>
      </xdr:nvSpPr>
      <xdr:spPr bwMode="auto">
        <a:xfrm>
          <a:off x="9533988" y="5543550"/>
          <a:ext cx="36998" cy="351891"/>
        </a:xfrm>
        <a:prstGeom prst="rect">
          <a:avLst/>
        </a:prstGeom>
        <a:solidFill>
          <a:srgbClr val="FFFFFF"/>
        </a:solidFill>
        <a:ln w="9525">
          <a:noFill/>
          <a:miter lim="800000"/>
          <a:headEnd/>
          <a:tailEnd/>
        </a:ln>
        <a:effectLst/>
      </xdr:spPr>
      <xdr:txBody>
        <a:bodyPr wrap="none" lIns="18288" tIns="18288" rIns="18288" bIns="0" anchor="t" upright="1">
          <a:spAutoFit/>
        </a:bodyPr>
        <a:lstStyle/>
        <a:p>
          <a:pPr algn="ctr" rtl="0">
            <a:defRPr sz="1000"/>
          </a:pPr>
          <a:endParaRPr lang="ja-JP" altLang="en-US" sz="1000" b="0" i="0" strike="noStrike">
            <a:solidFill>
              <a:srgbClr val="000000"/>
            </a:solidFill>
            <a:latin typeface="ＭＳ 明朝"/>
            <a:ea typeface="ＭＳ 明朝"/>
          </a:endParaRPr>
        </a:p>
        <a:p>
          <a:pPr algn="ctr" rtl="0">
            <a:defRPr sz="1000"/>
          </a:pPr>
          <a:endParaRPr lang="ja-JP" altLang="en-US" sz="1000" b="0" i="0" strike="noStrike">
            <a:solidFill>
              <a:srgbClr val="000000"/>
            </a:solidFill>
            <a:latin typeface="ＭＳ 明朝"/>
            <a:ea typeface="ＭＳ 明朝"/>
          </a:endParaRPr>
        </a:p>
      </xdr:txBody>
    </xdr:sp>
    <xdr:clientData/>
  </xdr:oneCellAnchor>
  <xdr:oneCellAnchor>
    <xdr:from>
      <xdr:col>17</xdr:col>
      <xdr:colOff>0</xdr:colOff>
      <xdr:row>9</xdr:row>
      <xdr:rowOff>85725</xdr:rowOff>
    </xdr:from>
    <xdr:ext cx="676375" cy="371170"/>
    <xdr:sp macro="" textlink="">
      <xdr:nvSpPr>
        <xdr:cNvPr id="30" name="Text Box 52">
          <a:extLst>
            <a:ext uri="{FF2B5EF4-FFF2-40B4-BE49-F238E27FC236}">
              <a16:creationId xmlns:a16="http://schemas.microsoft.com/office/drawing/2014/main" id="{00000000-0008-0000-1200-00001E000000}"/>
            </a:ext>
          </a:extLst>
        </xdr:cNvPr>
        <xdr:cNvSpPr txBox="1">
          <a:spLocks noChangeArrowheads="1"/>
        </xdr:cNvSpPr>
      </xdr:nvSpPr>
      <xdr:spPr bwMode="auto">
        <a:xfrm>
          <a:off x="12534900" y="2609850"/>
          <a:ext cx="676375" cy="371170"/>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（→Ｆ）</a:t>
          </a:r>
        </a:p>
      </xdr:txBody>
    </xdr:sp>
    <xdr:clientData/>
  </xdr:oneCellAnchor>
  <xdr:twoCellAnchor editAs="oneCell">
    <xdr:from>
      <xdr:col>19</xdr:col>
      <xdr:colOff>76200</xdr:colOff>
      <xdr:row>14</xdr:row>
      <xdr:rowOff>152400</xdr:rowOff>
    </xdr:from>
    <xdr:to>
      <xdr:col>20</xdr:col>
      <xdr:colOff>152400</xdr:colOff>
      <xdr:row>15</xdr:row>
      <xdr:rowOff>209550</xdr:rowOff>
    </xdr:to>
    <xdr:sp macro="" textlink="">
      <xdr:nvSpPr>
        <xdr:cNvPr id="31" name="Text Box 53">
          <a:extLst>
            <a:ext uri="{FF2B5EF4-FFF2-40B4-BE49-F238E27FC236}">
              <a16:creationId xmlns:a16="http://schemas.microsoft.com/office/drawing/2014/main" id="{00000000-0008-0000-1200-00001F000000}"/>
            </a:ext>
          </a:extLst>
        </xdr:cNvPr>
        <xdr:cNvSpPr txBox="1">
          <a:spLocks noChangeArrowheads="1"/>
        </xdr:cNvSpPr>
      </xdr:nvSpPr>
      <xdr:spPr bwMode="auto">
        <a:xfrm>
          <a:off x="13144500" y="4010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14</xdr:row>
      <xdr:rowOff>152400</xdr:rowOff>
    </xdr:from>
    <xdr:ext cx="466775" cy="337855"/>
    <xdr:sp macro="" textlink="">
      <xdr:nvSpPr>
        <xdr:cNvPr id="32" name="Text Box 54">
          <a:extLst>
            <a:ext uri="{FF2B5EF4-FFF2-40B4-BE49-F238E27FC236}">
              <a16:creationId xmlns:a16="http://schemas.microsoft.com/office/drawing/2014/main" id="{00000000-0008-0000-1200-000020000000}"/>
            </a:ext>
          </a:extLst>
        </xdr:cNvPr>
        <xdr:cNvSpPr txBox="1">
          <a:spLocks noChangeArrowheads="1"/>
        </xdr:cNvSpPr>
      </xdr:nvSpPr>
      <xdr:spPr bwMode="auto">
        <a:xfrm>
          <a:off x="13754100" y="4010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14</xdr:row>
      <xdr:rowOff>152400</xdr:rowOff>
    </xdr:from>
    <xdr:to>
      <xdr:col>24</xdr:col>
      <xdr:colOff>209550</xdr:colOff>
      <xdr:row>15</xdr:row>
      <xdr:rowOff>209550</xdr:rowOff>
    </xdr:to>
    <xdr:sp macro="" textlink="">
      <xdr:nvSpPr>
        <xdr:cNvPr id="33" name="Text Box 55">
          <a:extLst>
            <a:ext uri="{FF2B5EF4-FFF2-40B4-BE49-F238E27FC236}">
              <a16:creationId xmlns:a16="http://schemas.microsoft.com/office/drawing/2014/main" id="{00000000-0008-0000-1200-000021000000}"/>
            </a:ext>
          </a:extLst>
        </xdr:cNvPr>
        <xdr:cNvSpPr txBox="1">
          <a:spLocks noChangeArrowheads="1"/>
        </xdr:cNvSpPr>
      </xdr:nvSpPr>
      <xdr:spPr bwMode="auto">
        <a:xfrm>
          <a:off x="14363700" y="4010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16</xdr:col>
      <xdr:colOff>200025</xdr:colOff>
      <xdr:row>25</xdr:row>
      <xdr:rowOff>222113</xdr:rowOff>
    </xdr:from>
    <xdr:ext cx="2849001" cy="231817"/>
    <xdr:sp macro="" textlink="">
      <xdr:nvSpPr>
        <xdr:cNvPr id="34" name="Text Box 59">
          <a:extLst>
            <a:ext uri="{FF2B5EF4-FFF2-40B4-BE49-F238E27FC236}">
              <a16:creationId xmlns:a16="http://schemas.microsoft.com/office/drawing/2014/main" id="{00000000-0008-0000-1200-000022000000}"/>
            </a:ext>
          </a:extLst>
        </xdr:cNvPr>
        <xdr:cNvSpPr txBox="1">
          <a:spLocks noChangeArrowheads="1"/>
        </xdr:cNvSpPr>
      </xdr:nvSpPr>
      <xdr:spPr bwMode="auto">
        <a:xfrm>
          <a:off x="12477750" y="7013438"/>
          <a:ext cx="2849001" cy="231817"/>
        </a:xfrm>
        <a:prstGeom prst="rect">
          <a:avLst/>
        </a:prstGeom>
        <a:solidFill>
          <a:srgbClr val="FFFFFF"/>
        </a:solidFill>
        <a:ln w="38100" cmpd="dbl">
          <a:solidFill>
            <a:srgbClr val="000000"/>
          </a:solidFill>
          <a:miter lim="800000"/>
          <a:headEnd/>
          <a:tailEnd/>
        </a:ln>
        <a:effectLst/>
      </xdr:spPr>
      <xdr:txBody>
        <a:bodyPr wrap="none" lIns="18288" tIns="18288" rIns="0" bIns="18288" anchor="ctr" upright="1">
          <a:spAutoFit/>
        </a:bodyPr>
        <a:lstStyle/>
        <a:p>
          <a:pPr algn="l" rtl="0">
            <a:defRPr sz="1000"/>
          </a:pPr>
          <a:r>
            <a:rPr lang="ja-JP" altLang="en-US" sz="1000" b="1" i="0" strike="noStrike">
              <a:solidFill>
                <a:srgbClr val="000000"/>
              </a:solidFill>
              <a:latin typeface="ＭＳ 明朝"/>
              <a:ea typeface="ＭＳ 明朝"/>
            </a:rPr>
            <a:t>最終処分（埋立又は海洋投棄）（→Ｉ）</a:t>
          </a:r>
        </a:p>
      </xdr:txBody>
    </xdr:sp>
    <xdr:clientData/>
  </xdr:oneCellAnchor>
  <xdr:oneCellAnchor>
    <xdr:from>
      <xdr:col>17</xdr:col>
      <xdr:colOff>0</xdr:colOff>
      <xdr:row>28</xdr:row>
      <xdr:rowOff>152400</xdr:rowOff>
    </xdr:from>
    <xdr:ext cx="676375" cy="370913"/>
    <xdr:sp macro="" textlink="">
      <xdr:nvSpPr>
        <xdr:cNvPr id="35" name="Text Box 60">
          <a:extLst>
            <a:ext uri="{FF2B5EF4-FFF2-40B4-BE49-F238E27FC236}">
              <a16:creationId xmlns:a16="http://schemas.microsoft.com/office/drawing/2014/main" id="{00000000-0008-0000-1200-000023000000}"/>
            </a:ext>
          </a:extLst>
        </xdr:cNvPr>
        <xdr:cNvSpPr txBox="1">
          <a:spLocks noChangeArrowheads="1"/>
        </xdr:cNvSpPr>
      </xdr:nvSpPr>
      <xdr:spPr bwMode="auto">
        <a:xfrm>
          <a:off x="12534900" y="7743825"/>
          <a:ext cx="676375" cy="370913"/>
        </a:xfrm>
        <a:prstGeom prst="rect">
          <a:avLst/>
        </a:prstGeom>
        <a:solidFill>
          <a:srgbClr val="FFFFFF"/>
        </a:solidFill>
        <a:ln w="38100" cmpd="dbl">
          <a:solidFill>
            <a:srgbClr val="000000"/>
          </a:solidFill>
          <a:miter lim="800000"/>
          <a:headEnd/>
          <a:tailEnd/>
        </a:ln>
        <a:effectLst/>
      </xdr:spPr>
      <xdr:txBody>
        <a:bodyPr wrap="none" lIns="18288" tIns="18288" rIns="0" bIns="0" anchor="t" upright="1">
          <a:spAutoFit/>
        </a:bodyPr>
        <a:lstStyle/>
        <a:p>
          <a:pPr algn="l" rtl="0">
            <a:defRPr sz="1000"/>
          </a:pPr>
          <a:r>
            <a:rPr lang="ja-JP" altLang="en-US" sz="1000" b="1" i="0" strike="noStrike">
              <a:solidFill>
                <a:srgbClr val="000000"/>
              </a:solidFill>
              <a:latin typeface="ＭＳ 明朝"/>
              <a:ea typeface="ＭＳ 明朝"/>
            </a:rPr>
            <a:t>再資源化</a:t>
          </a:r>
        </a:p>
        <a:p>
          <a:pPr algn="l" rtl="0">
            <a:defRPr sz="1000"/>
          </a:pPr>
          <a:r>
            <a:rPr lang="ja-JP" altLang="en-US" sz="1000" b="1" i="0" strike="noStrike">
              <a:solidFill>
                <a:srgbClr val="000000"/>
              </a:solidFill>
              <a:latin typeface="ＭＳ 明朝"/>
              <a:ea typeface="ＭＳ 明朝"/>
            </a:rPr>
            <a:t>（→Ｈ）</a:t>
          </a:r>
        </a:p>
      </xdr:txBody>
    </xdr:sp>
    <xdr:clientData/>
  </xdr:oneCellAnchor>
  <xdr:twoCellAnchor>
    <xdr:from>
      <xdr:col>14</xdr:col>
      <xdr:colOff>209550</xdr:colOff>
      <xdr:row>27</xdr:row>
      <xdr:rowOff>0</xdr:rowOff>
    </xdr:from>
    <xdr:to>
      <xdr:col>16</xdr:col>
      <xdr:colOff>133350</xdr:colOff>
      <xdr:row>27</xdr:row>
      <xdr:rowOff>0</xdr:rowOff>
    </xdr:to>
    <xdr:sp macro="" textlink="">
      <xdr:nvSpPr>
        <xdr:cNvPr id="36" name="Line 61">
          <a:extLst>
            <a:ext uri="{FF2B5EF4-FFF2-40B4-BE49-F238E27FC236}">
              <a16:creationId xmlns:a16="http://schemas.microsoft.com/office/drawing/2014/main" id="{00000000-0008-0000-1200-000024000000}"/>
            </a:ext>
          </a:extLst>
        </xdr:cNvPr>
        <xdr:cNvSpPr>
          <a:spLocks noChangeShapeType="1"/>
        </xdr:cNvSpPr>
      </xdr:nvSpPr>
      <xdr:spPr bwMode="auto">
        <a:xfrm>
          <a:off x="11963400" y="7324725"/>
          <a:ext cx="4476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27</xdr:row>
      <xdr:rowOff>9525</xdr:rowOff>
    </xdr:from>
    <xdr:to>
      <xdr:col>5</xdr:col>
      <xdr:colOff>9525</xdr:colOff>
      <xdr:row>27</xdr:row>
      <xdr:rowOff>9525</xdr:rowOff>
    </xdr:to>
    <xdr:sp macro="" textlink="">
      <xdr:nvSpPr>
        <xdr:cNvPr id="37" name="Line 62">
          <a:extLst>
            <a:ext uri="{FF2B5EF4-FFF2-40B4-BE49-F238E27FC236}">
              <a16:creationId xmlns:a16="http://schemas.microsoft.com/office/drawing/2014/main" id="{00000000-0008-0000-1200-000025000000}"/>
            </a:ext>
          </a:extLst>
        </xdr:cNvPr>
        <xdr:cNvSpPr>
          <a:spLocks noChangeShapeType="1"/>
        </xdr:cNvSpPr>
      </xdr:nvSpPr>
      <xdr:spPr bwMode="auto">
        <a:xfrm>
          <a:off x="2657475" y="7334250"/>
          <a:ext cx="86677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oneCellAnchor>
    <xdr:from>
      <xdr:col>1</xdr:col>
      <xdr:colOff>485775</xdr:colOff>
      <xdr:row>20</xdr:row>
      <xdr:rowOff>0</xdr:rowOff>
    </xdr:from>
    <xdr:ext cx="788812" cy="194925"/>
    <xdr:sp macro="" textlink="">
      <xdr:nvSpPr>
        <xdr:cNvPr id="38" name="Text Box 63">
          <a:extLst>
            <a:ext uri="{FF2B5EF4-FFF2-40B4-BE49-F238E27FC236}">
              <a16:creationId xmlns:a16="http://schemas.microsoft.com/office/drawing/2014/main" id="{00000000-0008-0000-1200-000026000000}"/>
            </a:ext>
          </a:extLst>
        </xdr:cNvPr>
        <xdr:cNvSpPr txBox="1">
          <a:spLocks noChangeArrowheads="1"/>
        </xdr:cNvSpPr>
      </xdr:nvSpPr>
      <xdr:spPr bwMode="auto">
        <a:xfrm>
          <a:off x="685800" y="5457825"/>
          <a:ext cx="788812" cy="19492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付表</a:t>
          </a:r>
          <a:r>
            <a:rPr lang="en-US" altLang="ja-JP" sz="1000" b="0" i="0" strike="noStrike">
              <a:solidFill>
                <a:srgbClr val="000000"/>
              </a:solidFill>
              <a:latin typeface="ＭＳ Ｐゴシック"/>
              <a:ea typeface="ＭＳ Ｐゴシック"/>
            </a:rPr>
            <a:t>B-1</a:t>
          </a:r>
          <a:r>
            <a:rPr lang="ja-JP" altLang="en-US" sz="1000" b="0" i="0" strike="noStrike">
              <a:solidFill>
                <a:srgbClr val="000000"/>
              </a:solidFill>
              <a:latin typeface="ＭＳ Ｐゴシック"/>
              <a:ea typeface="ＭＳ Ｐゴシック"/>
            </a:rPr>
            <a:t>参照</a:t>
          </a:r>
        </a:p>
      </xdr:txBody>
    </xdr:sp>
    <xdr:clientData/>
  </xdr:oneCellAnchor>
  <xdr:oneCellAnchor>
    <xdr:from>
      <xdr:col>1</xdr:col>
      <xdr:colOff>228600</xdr:colOff>
      <xdr:row>26</xdr:row>
      <xdr:rowOff>123825</xdr:rowOff>
    </xdr:from>
    <xdr:ext cx="1638726" cy="328202"/>
    <xdr:sp macro="" textlink="">
      <xdr:nvSpPr>
        <xdr:cNvPr id="39" name="Text Box 64">
          <a:extLst>
            <a:ext uri="{FF2B5EF4-FFF2-40B4-BE49-F238E27FC236}">
              <a16:creationId xmlns:a16="http://schemas.microsoft.com/office/drawing/2014/main" id="{00000000-0008-0000-1200-000027000000}"/>
            </a:ext>
          </a:extLst>
        </xdr:cNvPr>
        <xdr:cNvSpPr txBox="1">
          <a:spLocks noChangeArrowheads="1"/>
        </xdr:cNvSpPr>
      </xdr:nvSpPr>
      <xdr:spPr bwMode="auto">
        <a:xfrm>
          <a:off x="428625" y="7181850"/>
          <a:ext cx="1638726" cy="328202"/>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調査票（Ｂ）は、発生量１ｔ未満の</a:t>
          </a:r>
        </a:p>
        <a:p>
          <a:pPr algn="l" rtl="0">
            <a:defRPr sz="1000"/>
          </a:pPr>
          <a:r>
            <a:rPr lang="ja-JP" altLang="en-US" sz="900" b="0" i="0" strike="noStrike">
              <a:solidFill>
                <a:srgbClr val="000000"/>
              </a:solidFill>
              <a:latin typeface="ＭＳ Ｐゴシック"/>
              <a:ea typeface="ＭＳ Ｐゴシック"/>
            </a:rPr>
            <a:t>場合もご記入願います。</a:t>
          </a:r>
        </a:p>
      </xdr:txBody>
    </xdr:sp>
    <xdr:clientData/>
  </xdr:oneCellAnchor>
  <xdr:twoCellAnchor>
    <xdr:from>
      <xdr:col>4</xdr:col>
      <xdr:colOff>428625</xdr:colOff>
      <xdr:row>27</xdr:row>
      <xdr:rowOff>0</xdr:rowOff>
    </xdr:from>
    <xdr:to>
      <xdr:col>4</xdr:col>
      <xdr:colOff>438150</xdr:colOff>
      <xdr:row>36</xdr:row>
      <xdr:rowOff>9525</xdr:rowOff>
    </xdr:to>
    <xdr:sp macro="" textlink="">
      <xdr:nvSpPr>
        <xdr:cNvPr id="40" name="Line 65">
          <a:extLst>
            <a:ext uri="{FF2B5EF4-FFF2-40B4-BE49-F238E27FC236}">
              <a16:creationId xmlns:a16="http://schemas.microsoft.com/office/drawing/2014/main" id="{00000000-0008-0000-1200-000028000000}"/>
            </a:ext>
          </a:extLst>
        </xdr:cNvPr>
        <xdr:cNvSpPr>
          <a:spLocks noChangeShapeType="1"/>
        </xdr:cNvSpPr>
      </xdr:nvSpPr>
      <xdr:spPr bwMode="auto">
        <a:xfrm>
          <a:off x="2676525" y="7324725"/>
          <a:ext cx="9525" cy="2409825"/>
        </a:xfrm>
        <a:prstGeom prst="line">
          <a:avLst/>
        </a:prstGeom>
        <a:noFill/>
        <a:ln w="19050">
          <a:solidFill>
            <a:srgbClr val="000000"/>
          </a:solidFill>
          <a:round/>
          <a:headEnd type="none" w="sm" len="sm"/>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1" name="Line 66">
          <a:extLst>
            <a:ext uri="{FF2B5EF4-FFF2-40B4-BE49-F238E27FC236}">
              <a16:creationId xmlns:a16="http://schemas.microsoft.com/office/drawing/2014/main" id="{00000000-0008-0000-1200-000029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9525</xdr:rowOff>
    </xdr:from>
    <xdr:to>
      <xdr:col>4</xdr:col>
      <xdr:colOff>428625</xdr:colOff>
      <xdr:row>27</xdr:row>
      <xdr:rowOff>9525</xdr:rowOff>
    </xdr:to>
    <xdr:sp macro="" textlink="">
      <xdr:nvSpPr>
        <xdr:cNvPr id="42" name="Line 67">
          <a:extLst>
            <a:ext uri="{FF2B5EF4-FFF2-40B4-BE49-F238E27FC236}">
              <a16:creationId xmlns:a16="http://schemas.microsoft.com/office/drawing/2014/main" id="{00000000-0008-0000-1200-00002A000000}"/>
            </a:ext>
          </a:extLst>
        </xdr:cNvPr>
        <xdr:cNvSpPr>
          <a:spLocks noChangeShapeType="1"/>
        </xdr:cNvSpPr>
      </xdr:nvSpPr>
      <xdr:spPr bwMode="auto">
        <a:xfrm>
          <a:off x="2247900" y="7334250"/>
          <a:ext cx="428625" cy="0"/>
        </a:xfrm>
        <a:prstGeom prst="line">
          <a:avLst/>
        </a:prstGeom>
        <a:noFill/>
        <a:ln w="190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19</xdr:col>
      <xdr:colOff>76200</xdr:colOff>
      <xdr:row>34</xdr:row>
      <xdr:rowOff>152400</xdr:rowOff>
    </xdr:from>
    <xdr:to>
      <xdr:col>20</xdr:col>
      <xdr:colOff>152400</xdr:colOff>
      <xdr:row>35</xdr:row>
      <xdr:rowOff>209550</xdr:rowOff>
    </xdr:to>
    <xdr:sp macro="" textlink="">
      <xdr:nvSpPr>
        <xdr:cNvPr id="43" name="Text Box 72">
          <a:extLst>
            <a:ext uri="{FF2B5EF4-FFF2-40B4-BE49-F238E27FC236}">
              <a16:creationId xmlns:a16="http://schemas.microsoft.com/office/drawing/2014/main" id="{00000000-0008-0000-1200-00002B000000}"/>
            </a:ext>
          </a:extLst>
        </xdr:cNvPr>
        <xdr:cNvSpPr txBox="1">
          <a:spLocks noChangeArrowheads="1"/>
        </xdr:cNvSpPr>
      </xdr:nvSpPr>
      <xdr:spPr bwMode="auto">
        <a:xfrm>
          <a:off x="13144500" y="9344025"/>
          <a:ext cx="4381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表３</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oneCellAnchor>
    <xdr:from>
      <xdr:col>21</xdr:col>
      <xdr:colOff>76200</xdr:colOff>
      <xdr:row>34</xdr:row>
      <xdr:rowOff>152400</xdr:rowOff>
    </xdr:from>
    <xdr:ext cx="466775" cy="337855"/>
    <xdr:sp macro="" textlink="">
      <xdr:nvSpPr>
        <xdr:cNvPr id="44" name="Text Box 73">
          <a:extLst>
            <a:ext uri="{FF2B5EF4-FFF2-40B4-BE49-F238E27FC236}">
              <a16:creationId xmlns:a16="http://schemas.microsoft.com/office/drawing/2014/main" id="{00000000-0008-0000-1200-00002C000000}"/>
            </a:ext>
          </a:extLst>
        </xdr:cNvPr>
        <xdr:cNvSpPr txBox="1">
          <a:spLocks noChangeArrowheads="1"/>
        </xdr:cNvSpPr>
      </xdr:nvSpPr>
      <xdr:spPr bwMode="auto">
        <a:xfrm>
          <a:off x="13754100" y="9344025"/>
          <a:ext cx="466775" cy="337855"/>
        </a:xfrm>
        <a:prstGeom prst="rect">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付表</a:t>
          </a:r>
          <a:r>
            <a:rPr lang="en-US" altLang="ja-JP" sz="900" b="0" i="0" strike="noStrike">
              <a:solidFill>
                <a:srgbClr val="000000"/>
              </a:solidFill>
              <a:latin typeface="ＭＳ Ｐゴシック"/>
              <a:ea typeface="ＭＳ Ｐゴシック"/>
            </a:rPr>
            <a:t>B-2</a:t>
          </a:r>
        </a:p>
        <a:p>
          <a:pPr algn="l" rtl="0">
            <a:defRPr sz="1000"/>
          </a:pPr>
          <a:r>
            <a:rPr lang="ja-JP" altLang="en-US" sz="900" b="0" i="0" strike="noStrike">
              <a:solidFill>
                <a:srgbClr val="000000"/>
              </a:solidFill>
              <a:latin typeface="ＭＳ Ｐゴシック"/>
              <a:ea typeface="ＭＳ Ｐゴシック"/>
            </a:rPr>
            <a:t>参照</a:t>
          </a:r>
        </a:p>
      </xdr:txBody>
    </xdr:sp>
    <xdr:clientData/>
  </xdr:oneCellAnchor>
  <xdr:twoCellAnchor editAs="oneCell">
    <xdr:from>
      <xdr:col>23</xdr:col>
      <xdr:colOff>76200</xdr:colOff>
      <xdr:row>34</xdr:row>
      <xdr:rowOff>152400</xdr:rowOff>
    </xdr:from>
    <xdr:to>
      <xdr:col>24</xdr:col>
      <xdr:colOff>209550</xdr:colOff>
      <xdr:row>35</xdr:row>
      <xdr:rowOff>209550</xdr:rowOff>
    </xdr:to>
    <xdr:sp macro="" textlink="">
      <xdr:nvSpPr>
        <xdr:cNvPr id="45" name="Text Box 74">
          <a:extLst>
            <a:ext uri="{FF2B5EF4-FFF2-40B4-BE49-F238E27FC236}">
              <a16:creationId xmlns:a16="http://schemas.microsoft.com/office/drawing/2014/main" id="{00000000-0008-0000-1200-00002D000000}"/>
            </a:ext>
          </a:extLst>
        </xdr:cNvPr>
        <xdr:cNvSpPr txBox="1">
          <a:spLocks noChangeArrowheads="1"/>
        </xdr:cNvSpPr>
      </xdr:nvSpPr>
      <xdr:spPr bwMode="auto">
        <a:xfrm>
          <a:off x="14363700" y="9344025"/>
          <a:ext cx="400050"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表４</a:t>
          </a:r>
        </a:p>
        <a:p>
          <a:pPr algn="l" rtl="0">
            <a:lnSpc>
              <a:spcPts val="1000"/>
            </a:lnSpc>
            <a:defRPr sz="1000"/>
          </a:pPr>
          <a:r>
            <a:rPr lang="ja-JP" altLang="en-US" sz="900" b="0" i="0" strike="noStrike">
              <a:solidFill>
                <a:srgbClr val="000000"/>
              </a:solidFill>
              <a:latin typeface="ＭＳ Ｐゴシック"/>
              <a:ea typeface="ＭＳ Ｐゴシック"/>
            </a:rPr>
            <a:t>参照</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M166"/>
  <sheetViews>
    <sheetView showGridLines="0" zoomScaleNormal="100" zoomScaleSheetLayoutView="100" workbookViewId="0">
      <pane ySplit="3" topLeftCell="A4" activePane="bottomLeft" state="frozen"/>
      <selection pane="bottomLeft" activeCell="C10" sqref="C10"/>
    </sheetView>
  </sheetViews>
  <sheetFormatPr defaultColWidth="9.140625" defaultRowHeight="13.5" x14ac:dyDescent="0.15"/>
  <cols>
    <col min="1" max="1" width="2.7109375" style="446" customWidth="1"/>
    <col min="2" max="16384" width="9.140625" style="446"/>
  </cols>
  <sheetData>
    <row r="1" spans="1:13" x14ac:dyDescent="0.15">
      <c r="B1" s="445" t="s">
        <v>2587</v>
      </c>
    </row>
    <row r="2" spans="1:13" x14ac:dyDescent="0.15">
      <c r="B2" s="676" t="s">
        <v>2588</v>
      </c>
      <c r="D2" s="447"/>
    </row>
    <row r="3" spans="1:13" s="455" customFormat="1" x14ac:dyDescent="0.15">
      <c r="A3" s="836"/>
      <c r="B3" s="836"/>
      <c r="C3" s="836"/>
      <c r="D3" s="857"/>
      <c r="E3" s="858"/>
      <c r="F3" s="858"/>
      <c r="G3" s="857"/>
      <c r="H3" s="857"/>
      <c r="I3" s="857"/>
      <c r="J3" s="857"/>
      <c r="K3" s="858"/>
    </row>
    <row r="4" spans="1:13" s="735" customFormat="1" x14ac:dyDescent="0.15">
      <c r="A4" s="65"/>
      <c r="B4" s="739" t="s">
        <v>2617</v>
      </c>
      <c r="C4" s="65"/>
      <c r="D4" s="740"/>
      <c r="E4" s="741"/>
      <c r="F4" s="741"/>
      <c r="G4" s="740"/>
      <c r="H4" s="740"/>
      <c r="I4" s="740"/>
      <c r="J4" s="740"/>
      <c r="K4" s="741"/>
    </row>
    <row r="5" spans="1:13" s="455" customFormat="1" x14ac:dyDescent="0.15">
      <c r="A5" s="679"/>
      <c r="B5" s="679"/>
      <c r="C5" s="679"/>
      <c r="D5" s="677"/>
      <c r="E5" s="678"/>
      <c r="F5" s="678"/>
      <c r="G5" s="677"/>
      <c r="H5" s="677"/>
      <c r="I5" s="677"/>
      <c r="J5" s="677"/>
      <c r="K5" s="678"/>
    </row>
    <row r="6" spans="1:13" s="455" customFormat="1" x14ac:dyDescent="0.15">
      <c r="A6" s="456" t="s">
        <v>452</v>
      </c>
      <c r="B6" s="457"/>
      <c r="C6" s="457"/>
      <c r="D6" s="457"/>
      <c r="E6" s="457"/>
      <c r="F6" s="457"/>
      <c r="G6" s="457"/>
      <c r="H6" s="457"/>
      <c r="I6" s="457"/>
      <c r="J6" s="457"/>
      <c r="K6" s="457"/>
    </row>
    <row r="7" spans="1:13" s="735" customFormat="1" ht="68.099999999999994" customHeight="1" x14ac:dyDescent="0.15">
      <c r="B7" s="859" t="s">
        <v>2615</v>
      </c>
      <c r="C7" s="859"/>
      <c r="D7" s="859"/>
      <c r="E7" s="859"/>
      <c r="F7" s="859"/>
      <c r="G7" s="859"/>
      <c r="H7" s="859"/>
      <c r="I7" s="859"/>
      <c r="J7" s="859"/>
      <c r="K7" s="859"/>
      <c r="L7" s="859"/>
      <c r="M7" s="736"/>
    </row>
    <row r="8" spans="1:13" s="735" customFormat="1" x14ac:dyDescent="0.15">
      <c r="A8" s="737" t="s">
        <v>2616</v>
      </c>
      <c r="B8" s="737"/>
    </row>
    <row r="9" spans="1:13" s="735" customFormat="1" ht="36" customHeight="1" x14ac:dyDescent="0.15">
      <c r="A9" s="738"/>
      <c r="B9" s="860" t="s">
        <v>2624</v>
      </c>
      <c r="C9" s="860"/>
      <c r="D9" s="860"/>
      <c r="E9" s="860"/>
      <c r="F9" s="860"/>
      <c r="G9" s="860"/>
      <c r="H9" s="860"/>
      <c r="I9" s="860"/>
      <c r="J9" s="860"/>
      <c r="K9" s="860"/>
      <c r="L9" s="860"/>
    </row>
    <row r="10" spans="1:13" s="735" customFormat="1" x14ac:dyDescent="0.15">
      <c r="A10" s="735" t="s">
        <v>2618</v>
      </c>
    </row>
    <row r="11" spans="1:13" s="735" customFormat="1" ht="37.5" customHeight="1" x14ac:dyDescent="0.15">
      <c r="A11" s="738"/>
      <c r="B11" s="859" t="s">
        <v>2625</v>
      </c>
      <c r="C11" s="859"/>
      <c r="D11" s="859"/>
      <c r="E11" s="859"/>
      <c r="F11" s="859"/>
      <c r="G11" s="859"/>
      <c r="H11" s="859"/>
      <c r="I11" s="859"/>
      <c r="J11" s="859"/>
      <c r="K11" s="859"/>
      <c r="L11" s="859"/>
    </row>
    <row r="12" spans="1:13" s="455" customFormat="1" x14ac:dyDescent="0.15">
      <c r="A12" s="455" t="s">
        <v>453</v>
      </c>
    </row>
    <row r="13" spans="1:13" s="455" customFormat="1" ht="54" customHeight="1" x14ac:dyDescent="0.15">
      <c r="A13" s="458"/>
      <c r="B13" s="847" t="s">
        <v>211</v>
      </c>
      <c r="C13" s="847"/>
      <c r="D13" s="847"/>
      <c r="E13" s="847"/>
      <c r="F13" s="847"/>
      <c r="G13" s="847"/>
      <c r="H13" s="847"/>
      <c r="I13" s="847"/>
      <c r="J13" s="847"/>
      <c r="K13" s="847"/>
      <c r="L13" s="847"/>
      <c r="M13" s="458"/>
    </row>
    <row r="14" spans="1:13" s="455" customFormat="1" x14ac:dyDescent="0.15">
      <c r="A14" s="455" t="s">
        <v>454</v>
      </c>
    </row>
    <row r="15" spans="1:13" s="455" customFormat="1" ht="156" customHeight="1" x14ac:dyDescent="0.15">
      <c r="A15" s="458"/>
      <c r="B15" s="847" t="s">
        <v>824</v>
      </c>
      <c r="C15" s="847"/>
      <c r="D15" s="847"/>
      <c r="E15" s="847"/>
      <c r="F15" s="847"/>
      <c r="G15" s="847"/>
      <c r="H15" s="847"/>
      <c r="I15" s="847"/>
      <c r="J15" s="847"/>
      <c r="K15" s="847"/>
      <c r="L15" s="847"/>
    </row>
    <row r="16" spans="1:13" s="455" customFormat="1" x14ac:dyDescent="0.15">
      <c r="A16" s="455" t="s">
        <v>455</v>
      </c>
      <c r="B16" s="458"/>
      <c r="C16" s="458"/>
      <c r="D16" s="458"/>
      <c r="E16" s="458"/>
      <c r="F16" s="458"/>
      <c r="G16" s="458"/>
      <c r="H16" s="458"/>
      <c r="I16" s="458"/>
      <c r="J16" s="458"/>
      <c r="K16" s="458"/>
    </row>
    <row r="17" spans="1:12" s="455" customFormat="1" ht="40.5" customHeight="1" x14ac:dyDescent="0.15">
      <c r="A17" s="458"/>
      <c r="B17" s="847" t="s">
        <v>212</v>
      </c>
      <c r="C17" s="847"/>
      <c r="D17" s="847"/>
      <c r="E17" s="847"/>
      <c r="F17" s="847"/>
      <c r="G17" s="847"/>
      <c r="H17" s="847"/>
      <c r="I17" s="847"/>
      <c r="J17" s="847"/>
      <c r="K17" s="847"/>
      <c r="L17" s="847"/>
    </row>
    <row r="18" spans="1:12" s="455" customFormat="1" x14ac:dyDescent="0.15">
      <c r="A18" s="455" t="s">
        <v>456</v>
      </c>
      <c r="B18" s="458"/>
      <c r="C18" s="458"/>
      <c r="D18" s="458"/>
      <c r="E18" s="458"/>
      <c r="F18" s="458"/>
      <c r="G18" s="458"/>
      <c r="H18" s="458"/>
      <c r="I18" s="458"/>
      <c r="J18" s="458"/>
      <c r="K18" s="458"/>
    </row>
    <row r="19" spans="1:12" s="455" customFormat="1" ht="111" customHeight="1" x14ac:dyDescent="0.15">
      <c r="A19" s="458"/>
      <c r="B19" s="856" t="s">
        <v>2619</v>
      </c>
      <c r="C19" s="856"/>
      <c r="D19" s="856"/>
      <c r="E19" s="856"/>
      <c r="F19" s="856"/>
      <c r="G19" s="856"/>
      <c r="H19" s="856"/>
      <c r="I19" s="856"/>
      <c r="J19" s="856"/>
      <c r="K19" s="856"/>
      <c r="L19" s="856"/>
    </row>
    <row r="20" spans="1:12" s="455" customFormat="1" x14ac:dyDescent="0.15"/>
    <row r="21" spans="1:12" s="455" customFormat="1" x14ac:dyDescent="0.15">
      <c r="A21" s="456" t="s">
        <v>44</v>
      </c>
    </row>
    <row r="22" spans="1:12" s="455" customFormat="1" hidden="1" x14ac:dyDescent="0.15">
      <c r="A22" s="446" t="s">
        <v>457</v>
      </c>
    </row>
    <row r="23" spans="1:12" s="455" customFormat="1" hidden="1" x14ac:dyDescent="0.15">
      <c r="A23" s="446" t="s">
        <v>2537</v>
      </c>
    </row>
    <row r="24" spans="1:12" s="455" customFormat="1" hidden="1" x14ac:dyDescent="0.15">
      <c r="A24" s="455" t="s">
        <v>2538</v>
      </c>
      <c r="B24" s="484" t="s">
        <v>2539</v>
      </c>
    </row>
    <row r="25" spans="1:12" s="455" customFormat="1" ht="54.95" hidden="1" customHeight="1" x14ac:dyDescent="0.15">
      <c r="B25" s="832" t="s">
        <v>1850</v>
      </c>
      <c r="C25" s="832"/>
      <c r="D25" s="832"/>
      <c r="E25" s="832"/>
      <c r="F25" s="832"/>
      <c r="G25" s="832"/>
      <c r="H25" s="832"/>
      <c r="I25" s="832"/>
      <c r="J25" s="832"/>
      <c r="K25" s="832"/>
      <c r="L25" s="832"/>
    </row>
    <row r="26" spans="1:12" s="455" customFormat="1" hidden="1" x14ac:dyDescent="0.15">
      <c r="A26" s="455" t="s">
        <v>1851</v>
      </c>
      <c r="B26" s="484" t="s">
        <v>2113</v>
      </c>
    </row>
    <row r="27" spans="1:12" s="455" customFormat="1" ht="54.95" hidden="1" customHeight="1" x14ac:dyDescent="0.15">
      <c r="B27" s="832" t="s">
        <v>1369</v>
      </c>
      <c r="C27" s="832"/>
      <c r="D27" s="832"/>
      <c r="E27" s="832"/>
      <c r="F27" s="832"/>
      <c r="G27" s="832"/>
      <c r="H27" s="832"/>
      <c r="I27" s="832"/>
      <c r="J27" s="832"/>
      <c r="K27" s="832"/>
      <c r="L27" s="832"/>
    </row>
    <row r="28" spans="1:12" s="455" customFormat="1" hidden="1" x14ac:dyDescent="0.15">
      <c r="A28" s="446" t="s">
        <v>1852</v>
      </c>
    </row>
    <row r="29" spans="1:12" s="455" customFormat="1" hidden="1" x14ac:dyDescent="0.15">
      <c r="A29" s="455" t="s">
        <v>2538</v>
      </c>
      <c r="B29" s="484" t="s">
        <v>1853</v>
      </c>
    </row>
    <row r="30" spans="1:12" s="455" customFormat="1" ht="54.95" hidden="1" customHeight="1" x14ac:dyDescent="0.15">
      <c r="B30" s="832" t="s">
        <v>1916</v>
      </c>
      <c r="C30" s="832"/>
      <c r="D30" s="832"/>
      <c r="E30" s="832"/>
      <c r="F30" s="832"/>
      <c r="G30" s="832"/>
      <c r="H30" s="832"/>
      <c r="I30" s="832"/>
      <c r="J30" s="832"/>
      <c r="K30" s="832"/>
      <c r="L30" s="832"/>
    </row>
    <row r="31" spans="1:12" s="455" customFormat="1" hidden="1" x14ac:dyDescent="0.15">
      <c r="A31" s="455" t="s">
        <v>458</v>
      </c>
      <c r="B31" s="484" t="s">
        <v>459</v>
      </c>
    </row>
    <row r="32" spans="1:12" s="455" customFormat="1" ht="69" hidden="1" customHeight="1" x14ac:dyDescent="0.15">
      <c r="B32" s="832" t="s">
        <v>2003</v>
      </c>
      <c r="C32" s="832"/>
      <c r="D32" s="832"/>
      <c r="E32" s="832"/>
      <c r="F32" s="832"/>
      <c r="G32" s="832"/>
      <c r="H32" s="832"/>
      <c r="I32" s="832"/>
      <c r="J32" s="832"/>
      <c r="K32" s="832"/>
      <c r="L32" s="832"/>
    </row>
    <row r="33" spans="1:12" s="455" customFormat="1" hidden="1" x14ac:dyDescent="0.15"/>
    <row r="34" spans="1:12" s="455" customFormat="1" x14ac:dyDescent="0.15">
      <c r="A34" s="455" t="s">
        <v>2586</v>
      </c>
      <c r="B34" s="484"/>
    </row>
    <row r="35" spans="1:12" s="455" customFormat="1" ht="117" customHeight="1" x14ac:dyDescent="0.15">
      <c r="B35" s="832" t="s">
        <v>2614</v>
      </c>
      <c r="C35" s="832"/>
      <c r="D35" s="832"/>
      <c r="E35" s="832"/>
      <c r="F35" s="832"/>
      <c r="G35" s="832"/>
      <c r="H35" s="832"/>
      <c r="I35" s="832"/>
      <c r="J35" s="832"/>
      <c r="K35" s="832"/>
      <c r="L35" s="832"/>
    </row>
    <row r="36" spans="1:12" s="455" customFormat="1" x14ac:dyDescent="0.15"/>
    <row r="37" spans="1:12" s="455" customFormat="1" hidden="1" x14ac:dyDescent="0.15">
      <c r="A37" s="456" t="s">
        <v>760</v>
      </c>
    </row>
    <row r="38" spans="1:12" s="455" customFormat="1" hidden="1" x14ac:dyDescent="0.15">
      <c r="A38" s="851" t="s">
        <v>45</v>
      </c>
      <c r="B38" s="852"/>
      <c r="C38" s="853" t="s">
        <v>2143</v>
      </c>
      <c r="D38" s="854"/>
      <c r="E38" s="854"/>
      <c r="F38" s="855"/>
      <c r="G38" s="848" t="s">
        <v>2144</v>
      </c>
      <c r="H38" s="849"/>
      <c r="I38" s="849"/>
      <c r="J38" s="849"/>
      <c r="K38" s="849"/>
      <c r="L38" s="850"/>
    </row>
    <row r="39" spans="1:12" s="455" customFormat="1" ht="57" hidden="1" customHeight="1" x14ac:dyDescent="0.15">
      <c r="A39" s="837" t="s">
        <v>2145</v>
      </c>
      <c r="B39" s="838"/>
      <c r="C39" s="844" t="s">
        <v>2146</v>
      </c>
      <c r="D39" s="844"/>
      <c r="E39" s="844"/>
      <c r="F39" s="844"/>
      <c r="G39" s="844" t="s">
        <v>1771</v>
      </c>
      <c r="H39" s="844"/>
      <c r="I39" s="844"/>
      <c r="J39" s="844"/>
      <c r="K39" s="844"/>
      <c r="L39" s="844"/>
    </row>
    <row r="40" spans="1:12" s="455" customFormat="1" ht="85.5" hidden="1" customHeight="1" x14ac:dyDescent="0.15">
      <c r="A40" s="839"/>
      <c r="B40" s="840"/>
      <c r="C40" s="844" t="s">
        <v>2147</v>
      </c>
      <c r="D40" s="844"/>
      <c r="E40" s="844"/>
      <c r="F40" s="844"/>
      <c r="G40" s="844"/>
      <c r="H40" s="844"/>
      <c r="I40" s="844"/>
      <c r="J40" s="844"/>
      <c r="K40" s="844"/>
      <c r="L40" s="844"/>
    </row>
    <row r="41" spans="1:12" s="455" customFormat="1" ht="39.75" hidden="1" customHeight="1" x14ac:dyDescent="0.15">
      <c r="A41" s="841"/>
      <c r="B41" s="842"/>
      <c r="C41" s="844" t="s">
        <v>2148</v>
      </c>
      <c r="D41" s="844"/>
      <c r="E41" s="844"/>
      <c r="F41" s="844"/>
      <c r="G41" s="844"/>
      <c r="H41" s="844"/>
      <c r="I41" s="844"/>
      <c r="J41" s="844"/>
      <c r="K41" s="844"/>
      <c r="L41" s="844"/>
    </row>
    <row r="42" spans="1:12" s="455" customFormat="1" ht="95.25" hidden="1" customHeight="1" x14ac:dyDescent="0.15">
      <c r="A42" s="837" t="s">
        <v>2149</v>
      </c>
      <c r="B42" s="838"/>
      <c r="C42" s="844" t="s">
        <v>761</v>
      </c>
      <c r="D42" s="844"/>
      <c r="E42" s="844"/>
      <c r="F42" s="844"/>
      <c r="G42" s="844" t="s">
        <v>762</v>
      </c>
      <c r="H42" s="844"/>
      <c r="I42" s="844"/>
      <c r="J42" s="844"/>
      <c r="K42" s="844"/>
      <c r="L42" s="845"/>
    </row>
    <row r="43" spans="1:12" s="455" customFormat="1" ht="39.75" hidden="1" customHeight="1" x14ac:dyDescent="0.15">
      <c r="A43" s="839"/>
      <c r="B43" s="840"/>
      <c r="C43" s="844" t="s">
        <v>763</v>
      </c>
      <c r="D43" s="844"/>
      <c r="E43" s="844"/>
      <c r="F43" s="844"/>
      <c r="G43" s="844" t="s">
        <v>764</v>
      </c>
      <c r="H43" s="844"/>
      <c r="I43" s="844"/>
      <c r="J43" s="844"/>
      <c r="K43" s="844"/>
      <c r="L43" s="845"/>
    </row>
    <row r="44" spans="1:12" s="455" customFormat="1" ht="91.5" hidden="1" customHeight="1" x14ac:dyDescent="0.15">
      <c r="A44" s="839"/>
      <c r="B44" s="840"/>
      <c r="C44" s="844" t="s">
        <v>765</v>
      </c>
      <c r="D44" s="844"/>
      <c r="E44" s="844"/>
      <c r="F44" s="844"/>
      <c r="G44" s="844" t="s">
        <v>766</v>
      </c>
      <c r="H44" s="844"/>
      <c r="I44" s="844"/>
      <c r="J44" s="844"/>
      <c r="K44" s="844"/>
      <c r="L44" s="845"/>
    </row>
    <row r="45" spans="1:12" s="455" customFormat="1" ht="121.5" hidden="1" customHeight="1" x14ac:dyDescent="0.15">
      <c r="A45" s="839"/>
      <c r="B45" s="840"/>
      <c r="C45" s="844" t="s">
        <v>767</v>
      </c>
      <c r="D45" s="844"/>
      <c r="E45" s="844"/>
      <c r="F45" s="844"/>
      <c r="G45" s="844" t="s">
        <v>1982</v>
      </c>
      <c r="H45" s="844"/>
      <c r="I45" s="844"/>
      <c r="J45" s="844"/>
      <c r="K45" s="844"/>
      <c r="L45" s="845"/>
    </row>
    <row r="46" spans="1:12" s="455" customFormat="1" ht="111.75" hidden="1" customHeight="1" x14ac:dyDescent="0.15">
      <c r="A46" s="841"/>
      <c r="B46" s="842"/>
      <c r="C46" s="844" t="s">
        <v>501</v>
      </c>
      <c r="D46" s="844"/>
      <c r="E46" s="844"/>
      <c r="F46" s="844"/>
      <c r="G46" s="844" t="s">
        <v>1980</v>
      </c>
      <c r="H46" s="844"/>
      <c r="I46" s="844"/>
      <c r="J46" s="844"/>
      <c r="K46" s="844"/>
      <c r="L46" s="845"/>
    </row>
    <row r="47" spans="1:12" s="455" customFormat="1" ht="52.5" hidden="1" customHeight="1" x14ac:dyDescent="0.15">
      <c r="A47" s="837" t="s">
        <v>1981</v>
      </c>
      <c r="B47" s="838"/>
      <c r="C47" s="844" t="s">
        <v>931</v>
      </c>
      <c r="D47" s="844"/>
      <c r="E47" s="844"/>
      <c r="F47" s="844"/>
      <c r="G47" s="844" t="s">
        <v>932</v>
      </c>
      <c r="H47" s="844"/>
      <c r="I47" s="844"/>
      <c r="J47" s="844"/>
      <c r="K47" s="844"/>
      <c r="L47" s="845"/>
    </row>
    <row r="48" spans="1:12" s="455" customFormat="1" ht="108" hidden="1" customHeight="1" x14ac:dyDescent="0.15">
      <c r="A48" s="841"/>
      <c r="B48" s="842"/>
      <c r="C48" s="844" t="s">
        <v>933</v>
      </c>
      <c r="D48" s="844"/>
      <c r="E48" s="844"/>
      <c r="F48" s="844"/>
      <c r="G48" s="844" t="s">
        <v>715</v>
      </c>
      <c r="H48" s="844"/>
      <c r="I48" s="844"/>
      <c r="J48" s="844"/>
      <c r="K48" s="844"/>
      <c r="L48" s="846"/>
    </row>
    <row r="49" spans="1:12" s="455" customFormat="1" ht="84.75" hidden="1" customHeight="1" x14ac:dyDescent="0.15">
      <c r="A49" s="843" t="s">
        <v>934</v>
      </c>
      <c r="B49" s="844"/>
      <c r="C49" s="844" t="s">
        <v>935</v>
      </c>
      <c r="D49" s="844"/>
      <c r="E49" s="844"/>
      <c r="F49" s="844"/>
      <c r="G49" s="844" t="s">
        <v>716</v>
      </c>
      <c r="H49" s="844"/>
      <c r="I49" s="844"/>
      <c r="J49" s="844"/>
      <c r="K49" s="844"/>
      <c r="L49" s="846"/>
    </row>
    <row r="50" spans="1:12" s="455" customFormat="1" ht="66.75" hidden="1" customHeight="1" x14ac:dyDescent="0.15">
      <c r="A50" s="843" t="s">
        <v>77</v>
      </c>
      <c r="B50" s="844"/>
      <c r="C50" s="844" t="s">
        <v>78</v>
      </c>
      <c r="D50" s="844"/>
      <c r="E50" s="844"/>
      <c r="F50" s="844"/>
      <c r="G50" s="844" t="s">
        <v>1576</v>
      </c>
      <c r="H50" s="844"/>
      <c r="I50" s="844"/>
      <c r="J50" s="844"/>
      <c r="K50" s="844"/>
      <c r="L50" s="845"/>
    </row>
    <row r="51" spans="1:12" s="455" customFormat="1" x14ac:dyDescent="0.15"/>
    <row r="52" spans="1:12" s="455" customFormat="1" x14ac:dyDescent="0.15"/>
    <row r="53" spans="1:12" s="525" customFormat="1" ht="16.5" customHeight="1" x14ac:dyDescent="0.15">
      <c r="A53" s="526"/>
      <c r="B53" s="526"/>
      <c r="C53" s="526"/>
      <c r="D53" s="526"/>
      <c r="E53" s="526"/>
      <c r="F53" s="527"/>
      <c r="G53" s="527"/>
      <c r="H53" s="527"/>
      <c r="I53" s="527"/>
      <c r="J53" s="527"/>
      <c r="K53" s="527"/>
      <c r="L53" s="527"/>
    </row>
    <row r="54" spans="1:12" s="455" customFormat="1" ht="30" customHeight="1" x14ac:dyDescent="0.15">
      <c r="B54" s="832"/>
      <c r="C54" s="832"/>
      <c r="D54" s="832"/>
      <c r="E54" s="832"/>
      <c r="F54" s="832"/>
      <c r="G54" s="832"/>
      <c r="H54" s="832"/>
      <c r="I54" s="832"/>
      <c r="J54" s="832"/>
      <c r="K54" s="832"/>
      <c r="L54" s="832"/>
    </row>
    <row r="55" spans="1:12" s="455" customFormat="1" x14ac:dyDescent="0.15">
      <c r="A55" s="521"/>
      <c r="B55" s="521"/>
      <c r="C55" s="458"/>
      <c r="D55" s="458"/>
      <c r="E55" s="458"/>
      <c r="F55" s="458"/>
    </row>
    <row r="56" spans="1:12" s="525" customFormat="1" ht="13.5" customHeight="1" x14ac:dyDescent="0.15">
      <c r="A56" s="528"/>
      <c r="B56" s="529"/>
      <c r="C56" s="523"/>
      <c r="D56" s="523"/>
      <c r="E56" s="523"/>
      <c r="F56" s="523"/>
    </row>
    <row r="57" spans="1:12" s="525" customFormat="1" ht="13.5" customHeight="1" x14ac:dyDescent="0.15">
      <c r="B57" s="833"/>
      <c r="C57" s="833"/>
      <c r="D57" s="833"/>
      <c r="E57" s="833"/>
      <c r="F57" s="833"/>
      <c r="G57" s="833"/>
      <c r="H57" s="833"/>
      <c r="I57" s="833"/>
      <c r="J57" s="833"/>
      <c r="K57" s="833"/>
      <c r="L57" s="833"/>
    </row>
    <row r="58" spans="1:12" s="455" customFormat="1" ht="27.95" customHeight="1" x14ac:dyDescent="0.15">
      <c r="B58" s="832"/>
      <c r="C58" s="832"/>
      <c r="D58" s="832"/>
      <c r="E58" s="832"/>
      <c r="F58" s="832"/>
      <c r="G58" s="832"/>
      <c r="H58" s="832"/>
      <c r="I58" s="832"/>
      <c r="J58" s="832"/>
      <c r="K58" s="832"/>
      <c r="L58" s="832"/>
    </row>
    <row r="59" spans="1:12" s="455" customFormat="1" ht="30" customHeight="1" x14ac:dyDescent="0.15">
      <c r="B59" s="832"/>
      <c r="C59" s="832"/>
      <c r="D59" s="832"/>
      <c r="E59" s="832"/>
      <c r="F59" s="832"/>
      <c r="G59" s="832"/>
      <c r="H59" s="832"/>
      <c r="I59" s="832"/>
      <c r="J59" s="832"/>
      <c r="K59" s="832"/>
      <c r="L59" s="832"/>
    </row>
    <row r="60" spans="1:12" s="455" customFormat="1" ht="41.1" customHeight="1" x14ac:dyDescent="0.15">
      <c r="B60" s="832"/>
      <c r="C60" s="832"/>
      <c r="D60" s="832"/>
      <c r="E60" s="832"/>
      <c r="F60" s="832"/>
      <c r="G60" s="832"/>
      <c r="H60" s="832"/>
      <c r="I60" s="832"/>
      <c r="J60" s="832"/>
      <c r="K60" s="832"/>
      <c r="L60" s="832"/>
    </row>
    <row r="61" spans="1:12" s="455" customFormat="1" ht="65.099999999999994" customHeight="1" x14ac:dyDescent="0.15">
      <c r="B61" s="832"/>
      <c r="C61" s="832"/>
      <c r="D61" s="832"/>
      <c r="E61" s="832"/>
      <c r="F61" s="832"/>
      <c r="G61" s="832"/>
      <c r="H61" s="832"/>
      <c r="I61" s="832"/>
      <c r="J61" s="832"/>
      <c r="K61" s="832"/>
      <c r="L61" s="832"/>
    </row>
    <row r="62" spans="1:12" s="525" customFormat="1" ht="13.5" customHeight="1" x14ac:dyDescent="0.15">
      <c r="B62" s="833"/>
      <c r="C62" s="833"/>
      <c r="D62" s="833"/>
      <c r="E62" s="833"/>
      <c r="F62" s="833"/>
      <c r="G62" s="833"/>
      <c r="H62" s="833"/>
      <c r="I62" s="833"/>
      <c r="J62" s="833"/>
      <c r="K62" s="833"/>
      <c r="L62" s="833"/>
    </row>
    <row r="63" spans="1:12" s="455" customFormat="1" ht="30" customHeight="1" x14ac:dyDescent="0.15">
      <c r="B63" s="832"/>
      <c r="C63" s="832"/>
      <c r="D63" s="832"/>
      <c r="E63" s="832"/>
      <c r="F63" s="832"/>
      <c r="G63" s="832"/>
      <c r="H63" s="832"/>
      <c r="I63" s="832"/>
      <c r="J63" s="832"/>
      <c r="K63" s="832"/>
      <c r="L63" s="832"/>
    </row>
    <row r="64" spans="1:12" s="455" customFormat="1" ht="50.1" customHeight="1" x14ac:dyDescent="0.15">
      <c r="B64" s="832"/>
      <c r="C64" s="832"/>
      <c r="D64" s="832"/>
      <c r="E64" s="832"/>
      <c r="F64" s="832"/>
      <c r="G64" s="832"/>
      <c r="H64" s="832"/>
      <c r="I64" s="832"/>
      <c r="J64" s="832"/>
      <c r="K64" s="832"/>
      <c r="L64" s="832"/>
    </row>
    <row r="65" spans="1:12" s="525" customFormat="1" ht="13.5" customHeight="1" x14ac:dyDescent="0.15">
      <c r="B65" s="833"/>
      <c r="C65" s="833"/>
      <c r="D65" s="833"/>
      <c r="E65" s="833"/>
      <c r="F65" s="833"/>
      <c r="G65" s="833"/>
      <c r="H65" s="833"/>
      <c r="I65" s="833"/>
      <c r="J65" s="833"/>
      <c r="K65" s="833"/>
      <c r="L65" s="833"/>
    </row>
    <row r="66" spans="1:12" s="455" customFormat="1" ht="24" customHeight="1" x14ac:dyDescent="0.15">
      <c r="B66" s="832"/>
      <c r="C66" s="832"/>
      <c r="D66" s="832"/>
      <c r="E66" s="832"/>
      <c r="F66" s="832"/>
      <c r="G66" s="832"/>
      <c r="H66" s="832"/>
      <c r="I66" s="832"/>
      <c r="J66" s="832"/>
      <c r="K66" s="832"/>
      <c r="L66" s="832"/>
    </row>
    <row r="67" spans="1:12" s="455" customFormat="1" x14ac:dyDescent="0.15">
      <c r="A67" s="830"/>
      <c r="B67" s="831"/>
      <c r="C67" s="831"/>
      <c r="D67" s="831"/>
      <c r="E67" s="831"/>
      <c r="F67" s="831"/>
      <c r="G67" s="831"/>
      <c r="H67" s="831"/>
      <c r="I67" s="831"/>
      <c r="J67" s="831"/>
      <c r="K67" s="831"/>
      <c r="L67" s="831"/>
    </row>
    <row r="68" spans="1:12" s="455" customFormat="1" x14ac:dyDescent="0.15">
      <c r="A68" s="833"/>
      <c r="B68" s="834"/>
      <c r="C68" s="834"/>
      <c r="D68" s="834"/>
      <c r="E68" s="834"/>
      <c r="F68" s="834"/>
      <c r="G68" s="834"/>
      <c r="H68" s="834"/>
      <c r="I68" s="834"/>
      <c r="J68" s="834"/>
      <c r="K68" s="834"/>
      <c r="L68" s="834"/>
    </row>
    <row r="69" spans="1:12" s="455" customFormat="1" ht="60" customHeight="1" x14ac:dyDescent="0.15">
      <c r="B69" s="832"/>
      <c r="C69" s="832"/>
      <c r="D69" s="832"/>
      <c r="E69" s="832"/>
      <c r="F69" s="832"/>
      <c r="G69" s="832"/>
      <c r="H69" s="832"/>
      <c r="I69" s="832"/>
      <c r="J69" s="832"/>
      <c r="K69" s="832"/>
      <c r="L69" s="832"/>
    </row>
    <row r="70" spans="1:12" s="455" customFormat="1" x14ac:dyDescent="0.15">
      <c r="A70" s="833"/>
      <c r="B70" s="834"/>
      <c r="C70" s="834"/>
      <c r="D70" s="834"/>
      <c r="E70" s="834"/>
      <c r="F70" s="834"/>
      <c r="G70" s="834"/>
      <c r="H70" s="834"/>
      <c r="I70" s="834"/>
      <c r="J70" s="834"/>
      <c r="K70" s="834"/>
      <c r="L70" s="834"/>
    </row>
    <row r="71" spans="1:12" s="455" customFormat="1" ht="50.1" customHeight="1" x14ac:dyDescent="0.15">
      <c r="B71" s="832"/>
      <c r="C71" s="832"/>
      <c r="D71" s="832"/>
      <c r="E71" s="832"/>
      <c r="F71" s="832"/>
      <c r="G71" s="832"/>
      <c r="H71" s="832"/>
      <c r="I71" s="832"/>
      <c r="J71" s="832"/>
      <c r="K71" s="832"/>
      <c r="L71" s="832"/>
    </row>
    <row r="72" spans="1:12" s="455" customFormat="1" x14ac:dyDescent="0.15">
      <c r="A72" s="833"/>
      <c r="B72" s="834"/>
      <c r="C72" s="834"/>
      <c r="D72" s="834"/>
      <c r="E72" s="834"/>
      <c r="F72" s="834"/>
      <c r="G72" s="834"/>
      <c r="H72" s="834"/>
      <c r="I72" s="834"/>
      <c r="J72" s="834"/>
      <c r="K72" s="834"/>
      <c r="L72" s="834"/>
    </row>
    <row r="73" spans="1:12" s="455" customFormat="1" ht="39.950000000000003" customHeight="1" x14ac:dyDescent="0.15">
      <c r="B73" s="832"/>
      <c r="C73" s="832"/>
      <c r="D73" s="832"/>
      <c r="E73" s="832"/>
      <c r="F73" s="832"/>
      <c r="G73" s="832"/>
      <c r="H73" s="832"/>
      <c r="I73" s="832"/>
      <c r="J73" s="832"/>
      <c r="K73" s="832"/>
      <c r="L73" s="832"/>
    </row>
    <row r="74" spans="1:12" s="455" customFormat="1" ht="13.5" customHeight="1" x14ac:dyDescent="0.15">
      <c r="A74" s="833"/>
      <c r="B74" s="834"/>
      <c r="C74" s="834"/>
      <c r="D74" s="834"/>
      <c r="E74" s="834"/>
      <c r="F74" s="834"/>
      <c r="G74" s="834"/>
      <c r="H74" s="834"/>
      <c r="I74" s="834"/>
      <c r="J74" s="834"/>
      <c r="K74" s="834"/>
      <c r="L74" s="834"/>
    </row>
    <row r="75" spans="1:12" s="455" customFormat="1" ht="23.25" customHeight="1" x14ac:dyDescent="0.15">
      <c r="B75" s="832"/>
      <c r="C75" s="832"/>
      <c r="D75" s="832"/>
      <c r="E75" s="832"/>
      <c r="F75" s="832"/>
      <c r="G75" s="832"/>
      <c r="H75" s="832"/>
      <c r="I75" s="832"/>
      <c r="J75" s="832"/>
      <c r="K75" s="832"/>
      <c r="L75" s="832"/>
    </row>
    <row r="76" spans="1:12" s="455" customFormat="1" ht="23.25" customHeight="1" x14ac:dyDescent="0.15">
      <c r="A76" s="833"/>
      <c r="B76" s="834"/>
      <c r="C76" s="834"/>
      <c r="D76" s="834"/>
      <c r="E76" s="834"/>
      <c r="F76" s="834"/>
      <c r="G76" s="834"/>
      <c r="H76" s="834"/>
      <c r="I76" s="834"/>
      <c r="J76" s="834"/>
      <c r="K76" s="834"/>
      <c r="L76" s="834"/>
    </row>
    <row r="77" spans="1:12" s="455" customFormat="1" ht="13.5" customHeight="1" x14ac:dyDescent="0.15">
      <c r="A77" s="833"/>
      <c r="B77" s="834"/>
      <c r="C77" s="834"/>
      <c r="D77" s="834"/>
      <c r="E77" s="834"/>
      <c r="F77" s="834"/>
      <c r="G77" s="834"/>
      <c r="H77" s="834"/>
      <c r="I77" s="834"/>
      <c r="J77" s="834"/>
      <c r="K77" s="834"/>
      <c r="L77" s="834"/>
    </row>
    <row r="78" spans="1:12" s="455" customFormat="1" ht="27" customHeight="1" x14ac:dyDescent="0.15">
      <c r="A78" s="522"/>
      <c r="B78" s="835"/>
      <c r="C78" s="835"/>
      <c r="D78" s="835"/>
      <c r="E78" s="835"/>
      <c r="F78" s="835"/>
      <c r="G78" s="835"/>
      <c r="H78" s="835"/>
      <c r="I78" s="835"/>
      <c r="J78" s="835"/>
      <c r="K78" s="835"/>
      <c r="L78" s="835"/>
    </row>
    <row r="79" spans="1:12" s="455" customFormat="1" x14ac:dyDescent="0.15">
      <c r="A79" s="833"/>
      <c r="B79" s="834"/>
      <c r="C79" s="834"/>
      <c r="D79" s="834"/>
      <c r="E79" s="834"/>
      <c r="F79" s="834"/>
      <c r="G79" s="834"/>
      <c r="H79" s="834"/>
      <c r="I79" s="834"/>
      <c r="J79" s="834"/>
      <c r="K79" s="834"/>
      <c r="L79" s="834"/>
    </row>
    <row r="80" spans="1:12" s="455" customFormat="1" ht="69.95" customHeight="1" x14ac:dyDescent="0.15">
      <c r="B80" s="832"/>
      <c r="C80" s="832"/>
      <c r="D80" s="832"/>
      <c r="E80" s="832"/>
      <c r="F80" s="832"/>
      <c r="G80" s="832"/>
      <c r="H80" s="832"/>
      <c r="I80" s="832"/>
      <c r="J80" s="832"/>
      <c r="K80" s="832"/>
      <c r="L80" s="832"/>
    </row>
    <row r="81" s="455" customFormat="1" x14ac:dyDescent="0.15"/>
    <row r="82" s="455" customFormat="1" x14ac:dyDescent="0.15"/>
    <row r="83" s="455" customFormat="1" x14ac:dyDescent="0.15"/>
    <row r="84" s="455" customFormat="1" x14ac:dyDescent="0.15"/>
    <row r="85" s="455" customFormat="1" x14ac:dyDescent="0.15"/>
    <row r="86" s="524" customFormat="1" x14ac:dyDescent="0.15"/>
    <row r="87" s="524" customFormat="1" x14ac:dyDescent="0.15"/>
    <row r="88" s="524" customFormat="1" x14ac:dyDescent="0.15"/>
    <row r="89" s="524" customFormat="1" x14ac:dyDescent="0.15"/>
    <row r="90" s="524" customFormat="1" x14ac:dyDescent="0.15"/>
    <row r="91" s="524" customFormat="1" x14ac:dyDescent="0.15"/>
    <row r="92" s="524" customFormat="1" x14ac:dyDescent="0.15"/>
    <row r="93" s="524" customFormat="1" x14ac:dyDescent="0.15"/>
    <row r="94" s="524" customFormat="1" x14ac:dyDescent="0.15"/>
    <row r="95" s="524" customFormat="1" x14ac:dyDescent="0.15"/>
    <row r="96" s="524" customFormat="1" x14ac:dyDescent="0.15"/>
    <row r="97" s="524" customFormat="1" x14ac:dyDescent="0.15"/>
    <row r="98" s="524" customFormat="1" x14ac:dyDescent="0.15"/>
    <row r="99" s="524" customFormat="1" x14ac:dyDescent="0.15"/>
    <row r="100" s="524" customFormat="1" x14ac:dyDescent="0.15"/>
    <row r="101" s="524" customFormat="1" x14ac:dyDescent="0.15"/>
    <row r="102" s="524" customFormat="1" x14ac:dyDescent="0.15"/>
    <row r="103" s="524" customFormat="1" x14ac:dyDescent="0.15"/>
    <row r="104" s="524" customFormat="1" x14ac:dyDescent="0.15"/>
    <row r="105" s="524" customFormat="1" x14ac:dyDescent="0.15"/>
    <row r="106" s="524" customFormat="1" x14ac:dyDescent="0.15"/>
    <row r="107" s="524" customFormat="1" x14ac:dyDescent="0.15"/>
    <row r="108" s="524" customFormat="1" x14ac:dyDescent="0.15"/>
    <row r="109" s="524" customFormat="1" x14ac:dyDescent="0.15"/>
    <row r="110" s="524" customFormat="1" x14ac:dyDescent="0.15"/>
    <row r="111" s="524" customFormat="1" x14ac:dyDescent="0.15"/>
    <row r="112" s="524" customFormat="1" x14ac:dyDescent="0.15"/>
    <row r="113" s="524" customFormat="1" x14ac:dyDescent="0.15"/>
    <row r="114" s="524" customFormat="1" x14ac:dyDescent="0.15"/>
    <row r="115" s="524" customFormat="1" x14ac:dyDescent="0.15"/>
    <row r="116" s="524" customFormat="1" x14ac:dyDescent="0.15"/>
    <row r="117" s="524" customFormat="1" x14ac:dyDescent="0.15"/>
    <row r="118" s="524" customFormat="1" x14ac:dyDescent="0.15"/>
    <row r="119" s="524" customFormat="1" x14ac:dyDescent="0.15"/>
    <row r="120" s="524" customFormat="1" x14ac:dyDescent="0.15"/>
    <row r="121" s="524" customFormat="1" x14ac:dyDescent="0.15"/>
    <row r="122" s="524" customFormat="1" x14ac:dyDescent="0.15"/>
    <row r="123" s="524" customFormat="1" x14ac:dyDescent="0.15"/>
    <row r="124" s="524" customFormat="1" x14ac:dyDescent="0.15"/>
    <row r="125" s="524" customFormat="1" x14ac:dyDescent="0.15"/>
    <row r="126" s="524" customFormat="1" x14ac:dyDescent="0.15"/>
    <row r="127" s="524" customFormat="1" x14ac:dyDescent="0.15"/>
    <row r="128" s="524" customFormat="1" x14ac:dyDescent="0.15"/>
    <row r="129" s="524" customFormat="1" x14ac:dyDescent="0.15"/>
    <row r="130" s="524" customFormat="1" x14ac:dyDescent="0.15"/>
    <row r="131" s="524" customFormat="1" x14ac:dyDescent="0.15"/>
    <row r="132" s="524" customFormat="1" x14ac:dyDescent="0.15"/>
    <row r="133" s="524" customFormat="1" x14ac:dyDescent="0.15"/>
    <row r="134" s="524" customFormat="1" x14ac:dyDescent="0.15"/>
    <row r="135" s="524" customFormat="1" x14ac:dyDescent="0.15"/>
    <row r="136" s="524" customFormat="1" x14ac:dyDescent="0.15"/>
    <row r="137" s="524" customFormat="1" x14ac:dyDescent="0.15"/>
    <row r="138" s="524" customFormat="1" x14ac:dyDescent="0.15"/>
    <row r="139" s="524" customFormat="1" x14ac:dyDescent="0.15"/>
    <row r="140" s="524" customFormat="1" x14ac:dyDescent="0.15"/>
    <row r="141" s="524" customFormat="1" x14ac:dyDescent="0.15"/>
    <row r="142" s="524" customFormat="1" x14ac:dyDescent="0.15"/>
    <row r="143" s="524" customFormat="1" x14ac:dyDescent="0.15"/>
    <row r="144" s="524" customFormat="1" x14ac:dyDescent="0.15"/>
    <row r="145" s="524" customFormat="1" x14ac:dyDescent="0.15"/>
    <row r="146" s="524" customFormat="1" x14ac:dyDescent="0.15"/>
    <row r="147" s="524" customFormat="1" x14ac:dyDescent="0.15"/>
    <row r="148" s="524" customFormat="1" x14ac:dyDescent="0.15"/>
    <row r="149" s="524" customFormat="1" x14ac:dyDescent="0.15"/>
    <row r="150" s="524" customFormat="1" x14ac:dyDescent="0.15"/>
    <row r="151" s="524" customFormat="1" x14ac:dyDescent="0.15"/>
    <row r="152" s="524" customFormat="1" x14ac:dyDescent="0.15"/>
    <row r="153" s="524" customFormat="1" x14ac:dyDescent="0.15"/>
    <row r="154" s="524" customFormat="1" x14ac:dyDescent="0.15"/>
    <row r="155" s="524" customFormat="1" x14ac:dyDescent="0.15"/>
    <row r="156" s="524" customFormat="1" x14ac:dyDescent="0.15"/>
    <row r="157" s="524" customFormat="1" x14ac:dyDescent="0.15"/>
    <row r="158" s="524" customFormat="1" x14ac:dyDescent="0.15"/>
    <row r="159" s="524" customFormat="1" x14ac:dyDescent="0.15"/>
    <row r="160" s="524" customFormat="1" x14ac:dyDescent="0.15"/>
    <row r="161" s="524" customFormat="1" x14ac:dyDescent="0.15"/>
    <row r="162" s="524" customFormat="1" x14ac:dyDescent="0.15"/>
    <row r="163" s="524" customFormat="1" x14ac:dyDescent="0.15"/>
    <row r="164" s="524" customFormat="1" x14ac:dyDescent="0.15"/>
    <row r="165" s="524" customFormat="1" x14ac:dyDescent="0.15"/>
    <row r="166" s="524" customFormat="1" x14ac:dyDescent="0.15"/>
  </sheetData>
  <sheetProtection sheet="1" objects="1" scenarios="1"/>
  <mergeCells count="71">
    <mergeCell ref="D3:F3"/>
    <mergeCell ref="G3:I3"/>
    <mergeCell ref="J3:K3"/>
    <mergeCell ref="B7:L7"/>
    <mergeCell ref="B15:L15"/>
    <mergeCell ref="B9:L9"/>
    <mergeCell ref="B11:L11"/>
    <mergeCell ref="B13:L13"/>
    <mergeCell ref="B17:L17"/>
    <mergeCell ref="B27:L27"/>
    <mergeCell ref="C40:F40"/>
    <mergeCell ref="G38:L38"/>
    <mergeCell ref="A38:B38"/>
    <mergeCell ref="B32:L32"/>
    <mergeCell ref="C38:F38"/>
    <mergeCell ref="A39:B41"/>
    <mergeCell ref="G39:L41"/>
    <mergeCell ref="C39:F39"/>
    <mergeCell ref="B35:L35"/>
    <mergeCell ref="B19:L19"/>
    <mergeCell ref="B25:L25"/>
    <mergeCell ref="B30:L30"/>
    <mergeCell ref="C41:F41"/>
    <mergeCell ref="C42:F42"/>
    <mergeCell ref="G42:L42"/>
    <mergeCell ref="A47:B48"/>
    <mergeCell ref="C47:F47"/>
    <mergeCell ref="G47:L47"/>
    <mergeCell ref="C48:F48"/>
    <mergeCell ref="G48:L48"/>
    <mergeCell ref="C46:F46"/>
    <mergeCell ref="C45:F45"/>
    <mergeCell ref="G45:L45"/>
    <mergeCell ref="C43:F43"/>
    <mergeCell ref="G43:L43"/>
    <mergeCell ref="C44:F44"/>
    <mergeCell ref="G44:L44"/>
    <mergeCell ref="G46:L46"/>
    <mergeCell ref="B54:L54"/>
    <mergeCell ref="B63:L63"/>
    <mergeCell ref="B62:L62"/>
    <mergeCell ref="B57:L57"/>
    <mergeCell ref="B58:L58"/>
    <mergeCell ref="B59:L59"/>
    <mergeCell ref="B61:L61"/>
    <mergeCell ref="C50:F50"/>
    <mergeCell ref="G50:L50"/>
    <mergeCell ref="A49:B49"/>
    <mergeCell ref="C49:F49"/>
    <mergeCell ref="G49:L49"/>
    <mergeCell ref="B80:L80"/>
    <mergeCell ref="A77:L77"/>
    <mergeCell ref="A79:L79"/>
    <mergeCell ref="B78:L78"/>
    <mergeCell ref="A3:C3"/>
    <mergeCell ref="B69:L69"/>
    <mergeCell ref="B71:L71"/>
    <mergeCell ref="B73:L73"/>
    <mergeCell ref="A72:L72"/>
    <mergeCell ref="B60:L60"/>
    <mergeCell ref="A70:L70"/>
    <mergeCell ref="B64:L64"/>
    <mergeCell ref="B66:L66"/>
    <mergeCell ref="B65:L65"/>
    <mergeCell ref="A42:B46"/>
    <mergeCell ref="A50:B50"/>
    <mergeCell ref="A67:L67"/>
    <mergeCell ref="B75:L75"/>
    <mergeCell ref="A76:L76"/>
    <mergeCell ref="A74:L74"/>
    <mergeCell ref="A68:L68"/>
  </mergeCells>
  <phoneticPr fontId="26"/>
  <pageMargins left="0.78740157480314965" right="0.19685039370078741" top="0.98425196850393704" bottom="0.98425196850393704" header="0.51181102362204722" footer="0.51181102362204722"/>
  <pageSetup paperSize="9" scale="95" orientation="portrait" r:id="rId1"/>
  <headerFooter alignWithMargins="0"/>
  <rowBreaks count="2" manualBreakCount="2">
    <brk id="20" max="16383" man="1"/>
    <brk id="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G1"/>
  <sheetViews>
    <sheetView workbookViewId="0"/>
  </sheetViews>
  <sheetFormatPr defaultRowHeight="12" x14ac:dyDescent="0.15"/>
  <cols>
    <col min="1" max="1" width="10.7109375" style="47" customWidth="1"/>
    <col min="2" max="2" width="40.7109375" style="77" customWidth="1"/>
    <col min="3" max="3" width="40.7109375" customWidth="1"/>
    <col min="4" max="4" width="9.140625" style="47" customWidth="1"/>
    <col min="5" max="5" width="10.7109375" style="47" customWidth="1"/>
    <col min="6" max="6" width="17.85546875" style="47" customWidth="1"/>
    <col min="7" max="7" width="8.7109375" style="47" customWidth="1"/>
  </cols>
  <sheetData>
    <row r="1" spans="1:7" x14ac:dyDescent="0.15">
      <c r="A1" s="47" t="s">
        <v>1591</v>
      </c>
      <c r="B1" s="77" t="s">
        <v>677</v>
      </c>
      <c r="C1" t="s">
        <v>678</v>
      </c>
      <c r="D1" s="47" t="s">
        <v>679</v>
      </c>
      <c r="E1" s="47" t="s">
        <v>680</v>
      </c>
      <c r="F1" s="47" t="s">
        <v>681</v>
      </c>
      <c r="G1" s="47" t="s">
        <v>682</v>
      </c>
    </row>
  </sheetData>
  <phoneticPr fontId="26"/>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O1"/>
  <sheetViews>
    <sheetView workbookViewId="0"/>
  </sheetViews>
  <sheetFormatPr defaultRowHeight="12" x14ac:dyDescent="0.15"/>
  <cols>
    <col min="1" max="1" width="4.7109375" customWidth="1"/>
    <col min="2" max="2" width="14.7109375" style="47" customWidth="1"/>
    <col min="3" max="14" width="10.7109375" style="144" customWidth="1"/>
    <col min="15" max="15" width="6.7109375" customWidth="1"/>
  </cols>
  <sheetData>
    <row r="1" spans="1:15" x14ac:dyDescent="0.15">
      <c r="A1" t="s">
        <v>637</v>
      </c>
      <c r="B1" s="47" t="s">
        <v>638</v>
      </c>
      <c r="C1" s="143" t="s">
        <v>639</v>
      </c>
      <c r="D1" s="144" t="s">
        <v>640</v>
      </c>
      <c r="E1" s="144" t="s">
        <v>641</v>
      </c>
      <c r="F1" s="144" t="s">
        <v>642</v>
      </c>
      <c r="G1" s="144" t="s">
        <v>643</v>
      </c>
      <c r="H1" s="144" t="s">
        <v>644</v>
      </c>
      <c r="I1" s="144" t="s">
        <v>645</v>
      </c>
      <c r="J1" s="144" t="s">
        <v>646</v>
      </c>
      <c r="K1" s="144" t="s">
        <v>647</v>
      </c>
      <c r="L1" s="144" t="s">
        <v>648</v>
      </c>
      <c r="M1" s="144" t="s">
        <v>649</v>
      </c>
      <c r="N1" s="144" t="s">
        <v>650</v>
      </c>
      <c r="O1" t="s">
        <v>651</v>
      </c>
    </row>
  </sheetData>
  <phoneticPr fontId="26"/>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F55"/>
  <sheetViews>
    <sheetView workbookViewId="0"/>
  </sheetViews>
  <sheetFormatPr defaultRowHeight="12" x14ac:dyDescent="0.15"/>
  <sheetData>
    <row r="1" spans="1:6" x14ac:dyDescent="0.15">
      <c r="A1" s="398" t="s">
        <v>79</v>
      </c>
      <c r="B1" s="399" t="s">
        <v>80</v>
      </c>
      <c r="C1" s="400" t="s">
        <v>81</v>
      </c>
      <c r="D1" s="401"/>
      <c r="E1" s="401"/>
      <c r="F1" s="402"/>
    </row>
    <row r="2" spans="1:6" x14ac:dyDescent="0.15">
      <c r="A2" s="403">
        <v>2</v>
      </c>
      <c r="B2" s="404">
        <v>20</v>
      </c>
      <c r="C2" s="405">
        <v>3</v>
      </c>
      <c r="D2" s="406" t="s">
        <v>82</v>
      </c>
      <c r="E2" s="406"/>
      <c r="F2" s="407"/>
    </row>
    <row r="3" spans="1:6" x14ac:dyDescent="0.15">
      <c r="A3" s="408">
        <v>3</v>
      </c>
      <c r="B3" s="409">
        <v>21</v>
      </c>
      <c r="C3" s="410">
        <v>3</v>
      </c>
      <c r="D3" s="411" t="s">
        <v>83</v>
      </c>
      <c r="E3" s="411"/>
      <c r="F3" s="412"/>
    </row>
    <row r="4" spans="1:6" x14ac:dyDescent="0.15">
      <c r="A4" s="408">
        <v>4</v>
      </c>
      <c r="B4" s="409">
        <v>27</v>
      </c>
      <c r="C4" s="410">
        <v>2</v>
      </c>
      <c r="D4" s="411" t="s">
        <v>84</v>
      </c>
      <c r="E4" s="411"/>
      <c r="F4" s="412"/>
    </row>
    <row r="5" spans="1:6" ht="12" customHeight="1" x14ac:dyDescent="0.15">
      <c r="A5" s="408">
        <v>5</v>
      </c>
      <c r="B5" s="409">
        <v>27</v>
      </c>
      <c r="C5" s="410">
        <v>6</v>
      </c>
      <c r="D5" s="411" t="s">
        <v>85</v>
      </c>
      <c r="E5" s="411"/>
      <c r="F5" s="412"/>
    </row>
    <row r="6" spans="1:6" s="65" customFormat="1" x14ac:dyDescent="0.15">
      <c r="A6" s="408">
        <v>6</v>
      </c>
      <c r="B6" s="413">
        <v>27</v>
      </c>
      <c r="C6" s="414">
        <v>8</v>
      </c>
      <c r="D6" s="415" t="s">
        <v>86</v>
      </c>
      <c r="E6" s="415"/>
      <c r="F6" s="416"/>
    </row>
    <row r="7" spans="1:6" x14ac:dyDescent="0.15">
      <c r="A7" s="408">
        <v>14</v>
      </c>
      <c r="B7" s="409">
        <v>18</v>
      </c>
      <c r="C7" s="410">
        <v>11</v>
      </c>
      <c r="D7" s="411" t="s">
        <v>87</v>
      </c>
      <c r="E7" s="411"/>
      <c r="F7" s="412"/>
    </row>
    <row r="8" spans="1:6" x14ac:dyDescent="0.15">
      <c r="A8" s="408">
        <v>15</v>
      </c>
      <c r="B8" s="409">
        <v>18</v>
      </c>
      <c r="C8" s="410">
        <v>13</v>
      </c>
      <c r="D8" s="411" t="s">
        <v>1431</v>
      </c>
      <c r="E8" s="411"/>
      <c r="F8" s="412"/>
    </row>
    <row r="9" spans="1:6" x14ac:dyDescent="0.15">
      <c r="A9" s="408">
        <v>23</v>
      </c>
      <c r="B9" s="409">
        <v>38</v>
      </c>
      <c r="C9" s="410">
        <v>11</v>
      </c>
      <c r="D9" s="411" t="s">
        <v>88</v>
      </c>
      <c r="E9" s="411"/>
      <c r="F9" s="412"/>
    </row>
    <row r="10" spans="1:6" s="65" customFormat="1" x14ac:dyDescent="0.15">
      <c r="A10" s="408">
        <v>24</v>
      </c>
      <c r="B10" s="413">
        <v>38</v>
      </c>
      <c r="C10" s="414">
        <v>13</v>
      </c>
      <c r="D10" s="411" t="s">
        <v>89</v>
      </c>
      <c r="E10" s="415"/>
      <c r="F10" s="416"/>
    </row>
    <row r="11" spans="1:6" x14ac:dyDescent="0.15">
      <c r="A11" s="408">
        <v>32</v>
      </c>
      <c r="B11" s="409">
        <v>27</v>
      </c>
      <c r="C11" s="410">
        <v>12</v>
      </c>
      <c r="D11" s="411" t="s">
        <v>90</v>
      </c>
      <c r="E11" s="411"/>
      <c r="F11" s="412"/>
    </row>
    <row r="12" spans="1:6" x14ac:dyDescent="0.15">
      <c r="A12" s="408">
        <v>33</v>
      </c>
      <c r="B12" s="409">
        <v>15</v>
      </c>
      <c r="C12" s="410">
        <v>17</v>
      </c>
      <c r="D12" s="411" t="s">
        <v>91</v>
      </c>
      <c r="E12" s="411"/>
      <c r="F12" s="412"/>
    </row>
    <row r="13" spans="1:6" x14ac:dyDescent="0.15">
      <c r="A13" s="408">
        <v>34</v>
      </c>
      <c r="B13" s="409">
        <v>16</v>
      </c>
      <c r="C13" s="410">
        <v>17</v>
      </c>
      <c r="D13" s="411" t="s">
        <v>91</v>
      </c>
      <c r="E13" s="411"/>
      <c r="F13" s="412"/>
    </row>
    <row r="14" spans="1:6" x14ac:dyDescent="0.15">
      <c r="A14" s="408">
        <v>35</v>
      </c>
      <c r="B14" s="409">
        <v>17</v>
      </c>
      <c r="C14" s="410">
        <v>17</v>
      </c>
      <c r="D14" s="411" t="s">
        <v>91</v>
      </c>
      <c r="E14" s="411"/>
      <c r="F14" s="412"/>
    </row>
    <row r="15" spans="1:6" x14ac:dyDescent="0.15">
      <c r="A15" s="408">
        <v>36</v>
      </c>
      <c r="B15" s="409">
        <v>18</v>
      </c>
      <c r="C15" s="410">
        <v>17</v>
      </c>
      <c r="D15" s="411" t="s">
        <v>91</v>
      </c>
      <c r="E15" s="411"/>
      <c r="F15" s="412"/>
    </row>
    <row r="16" spans="1:6" x14ac:dyDescent="0.15">
      <c r="A16" s="408">
        <v>37</v>
      </c>
      <c r="B16" s="409">
        <v>35</v>
      </c>
      <c r="C16" s="410">
        <v>17</v>
      </c>
      <c r="D16" s="411" t="s">
        <v>92</v>
      </c>
      <c r="E16" s="411"/>
      <c r="F16" s="412"/>
    </row>
    <row r="17" spans="1:6" x14ac:dyDescent="0.15">
      <c r="A17" s="408">
        <v>38</v>
      </c>
      <c r="B17" s="409">
        <v>36</v>
      </c>
      <c r="C17" s="410">
        <v>17</v>
      </c>
      <c r="D17" s="411" t="s">
        <v>92</v>
      </c>
      <c r="E17" s="411"/>
      <c r="F17" s="412"/>
    </row>
    <row r="18" spans="1:6" x14ac:dyDescent="0.15">
      <c r="A18" s="408">
        <v>39</v>
      </c>
      <c r="B18" s="409">
        <v>37</v>
      </c>
      <c r="C18" s="410">
        <v>17</v>
      </c>
      <c r="D18" s="411" t="s">
        <v>92</v>
      </c>
      <c r="E18" s="411"/>
      <c r="F18" s="412"/>
    </row>
    <row r="19" spans="1:6" x14ac:dyDescent="0.15">
      <c r="A19" s="408">
        <v>40</v>
      </c>
      <c r="B19" s="409">
        <v>38</v>
      </c>
      <c r="C19" s="410">
        <v>17</v>
      </c>
      <c r="D19" s="411" t="s">
        <v>92</v>
      </c>
      <c r="E19" s="411"/>
      <c r="F19" s="412"/>
    </row>
    <row r="20" spans="1:6" x14ac:dyDescent="0.15">
      <c r="A20" s="510">
        <v>41</v>
      </c>
      <c r="B20" s="618">
        <v>9</v>
      </c>
      <c r="C20" s="511">
        <v>27</v>
      </c>
      <c r="D20" s="512" t="s">
        <v>2269</v>
      </c>
      <c r="E20" s="512"/>
      <c r="F20" s="513"/>
    </row>
    <row r="21" spans="1:6" x14ac:dyDescent="0.15">
      <c r="A21" s="510">
        <v>51</v>
      </c>
      <c r="B21" s="618">
        <v>29</v>
      </c>
      <c r="C21" s="511">
        <v>27</v>
      </c>
      <c r="D21" s="512" t="s">
        <v>2271</v>
      </c>
      <c r="E21" s="512"/>
      <c r="F21" s="513"/>
    </row>
    <row r="22" spans="1:6" x14ac:dyDescent="0.15">
      <c r="A22" s="614">
        <v>52</v>
      </c>
      <c r="B22" s="615">
        <v>46</v>
      </c>
      <c r="C22" s="619">
        <v>11</v>
      </c>
      <c r="D22" s="616" t="s">
        <v>953</v>
      </c>
      <c r="E22" s="616"/>
      <c r="F22" s="617"/>
    </row>
    <row r="23" spans="1:6" x14ac:dyDescent="0.15">
      <c r="A23" s="614">
        <v>53</v>
      </c>
      <c r="B23" s="615">
        <v>46</v>
      </c>
      <c r="C23" s="619">
        <v>12</v>
      </c>
      <c r="D23" s="616" t="s">
        <v>953</v>
      </c>
      <c r="E23" s="616"/>
      <c r="F23" s="617"/>
    </row>
    <row r="24" spans="1:6" x14ac:dyDescent="0.15">
      <c r="A24" s="408">
        <v>61</v>
      </c>
      <c r="B24" s="409">
        <v>27</v>
      </c>
      <c r="C24" s="410">
        <v>4</v>
      </c>
      <c r="D24" s="411" t="s">
        <v>93</v>
      </c>
      <c r="E24" s="411" t="s">
        <v>94</v>
      </c>
      <c r="F24" s="412"/>
    </row>
    <row r="25" spans="1:6" x14ac:dyDescent="0.15">
      <c r="A25" s="408">
        <v>62</v>
      </c>
      <c r="B25" s="409">
        <v>27</v>
      </c>
      <c r="C25" s="410">
        <v>7</v>
      </c>
      <c r="D25" s="411" t="s">
        <v>95</v>
      </c>
      <c r="E25" s="411" t="s">
        <v>94</v>
      </c>
      <c r="F25" s="412"/>
    </row>
    <row r="26" spans="1:6" x14ac:dyDescent="0.15">
      <c r="A26" s="408">
        <v>63</v>
      </c>
      <c r="B26" s="409">
        <v>27</v>
      </c>
      <c r="C26" s="410">
        <v>9</v>
      </c>
      <c r="D26" s="411" t="s">
        <v>96</v>
      </c>
      <c r="E26" s="411" t="s">
        <v>94</v>
      </c>
      <c r="F26" s="412"/>
    </row>
    <row r="27" spans="1:6" x14ac:dyDescent="0.15">
      <c r="A27" s="408">
        <v>66</v>
      </c>
      <c r="B27" s="409">
        <v>18</v>
      </c>
      <c r="C27" s="410">
        <v>12</v>
      </c>
      <c r="D27" s="411" t="s">
        <v>97</v>
      </c>
      <c r="E27" s="411" t="s">
        <v>94</v>
      </c>
      <c r="F27" s="412"/>
    </row>
    <row r="28" spans="1:6" x14ac:dyDescent="0.15">
      <c r="A28" s="408">
        <v>67</v>
      </c>
      <c r="B28" s="409">
        <v>18</v>
      </c>
      <c r="C28" s="410">
        <v>14</v>
      </c>
      <c r="D28" s="411" t="s">
        <v>98</v>
      </c>
      <c r="E28" s="411" t="s">
        <v>94</v>
      </c>
      <c r="F28" s="412"/>
    </row>
    <row r="29" spans="1:6" x14ac:dyDescent="0.15">
      <c r="A29" s="408">
        <v>70</v>
      </c>
      <c r="B29" s="409">
        <v>38</v>
      </c>
      <c r="C29" s="410">
        <v>12</v>
      </c>
      <c r="D29" s="411" t="s">
        <v>99</v>
      </c>
      <c r="E29" s="411" t="s">
        <v>94</v>
      </c>
      <c r="F29" s="412"/>
    </row>
    <row r="30" spans="1:6" x14ac:dyDescent="0.15">
      <c r="A30" s="408">
        <v>71</v>
      </c>
      <c r="B30" s="409">
        <v>38</v>
      </c>
      <c r="C30" s="410">
        <v>14</v>
      </c>
      <c r="D30" s="411" t="s">
        <v>100</v>
      </c>
      <c r="E30" s="411" t="s">
        <v>94</v>
      </c>
      <c r="F30" s="412"/>
    </row>
    <row r="31" spans="1:6" x14ac:dyDescent="0.15">
      <c r="A31" s="408">
        <v>74</v>
      </c>
      <c r="B31" s="409">
        <v>27</v>
      </c>
      <c r="C31" s="410">
        <v>14</v>
      </c>
      <c r="D31" s="411" t="s">
        <v>101</v>
      </c>
      <c r="E31" s="411" t="s">
        <v>94</v>
      </c>
      <c r="F31" s="412"/>
    </row>
    <row r="32" spans="1:6" x14ac:dyDescent="0.15">
      <c r="A32" s="408">
        <v>90</v>
      </c>
      <c r="B32" s="409">
        <v>15</v>
      </c>
      <c r="C32" s="410">
        <v>20</v>
      </c>
      <c r="D32" s="411" t="s">
        <v>102</v>
      </c>
      <c r="E32" s="411" t="s">
        <v>103</v>
      </c>
      <c r="F32" s="417">
        <v>1</v>
      </c>
    </row>
    <row r="33" spans="1:6" x14ac:dyDescent="0.15">
      <c r="A33" s="408">
        <v>91</v>
      </c>
      <c r="B33" s="409">
        <v>16</v>
      </c>
      <c r="C33" s="410">
        <v>20</v>
      </c>
      <c r="D33" s="411"/>
      <c r="E33" s="411" t="s">
        <v>103</v>
      </c>
      <c r="F33" s="417">
        <v>2</v>
      </c>
    </row>
    <row r="34" spans="1:6" x14ac:dyDescent="0.15">
      <c r="A34" s="408">
        <v>92</v>
      </c>
      <c r="B34" s="409">
        <v>17</v>
      </c>
      <c r="C34" s="410">
        <v>20</v>
      </c>
      <c r="D34" s="411"/>
      <c r="E34" s="411" t="s">
        <v>103</v>
      </c>
      <c r="F34" s="417">
        <v>3</v>
      </c>
    </row>
    <row r="35" spans="1:6" x14ac:dyDescent="0.15">
      <c r="A35" s="408">
        <v>93</v>
      </c>
      <c r="B35" s="409">
        <v>18</v>
      </c>
      <c r="C35" s="410">
        <v>20</v>
      </c>
      <c r="D35" s="411"/>
      <c r="E35" s="411" t="s">
        <v>103</v>
      </c>
      <c r="F35" s="417">
        <v>4</v>
      </c>
    </row>
    <row r="36" spans="1:6" x14ac:dyDescent="0.15">
      <c r="A36" s="408">
        <v>94</v>
      </c>
      <c r="B36" s="409">
        <v>35</v>
      </c>
      <c r="C36" s="410">
        <v>20</v>
      </c>
      <c r="D36" s="411" t="s">
        <v>104</v>
      </c>
      <c r="E36" s="411" t="s">
        <v>103</v>
      </c>
      <c r="F36" s="417">
        <v>1</v>
      </c>
    </row>
    <row r="37" spans="1:6" x14ac:dyDescent="0.15">
      <c r="A37" s="408">
        <v>95</v>
      </c>
      <c r="B37" s="409">
        <v>36</v>
      </c>
      <c r="C37" s="410">
        <v>20</v>
      </c>
      <c r="D37" s="411"/>
      <c r="E37" s="411" t="s">
        <v>103</v>
      </c>
      <c r="F37" s="417">
        <v>2</v>
      </c>
    </row>
    <row r="38" spans="1:6" x14ac:dyDescent="0.15">
      <c r="A38" s="408">
        <v>96</v>
      </c>
      <c r="B38" s="409">
        <v>37</v>
      </c>
      <c r="C38" s="410">
        <v>20</v>
      </c>
      <c r="D38" s="411"/>
      <c r="E38" s="411" t="s">
        <v>103</v>
      </c>
      <c r="F38" s="417">
        <v>3</v>
      </c>
    </row>
    <row r="39" spans="1:6" x14ac:dyDescent="0.15">
      <c r="A39" s="408">
        <v>97</v>
      </c>
      <c r="B39" s="409">
        <v>38</v>
      </c>
      <c r="C39" s="410">
        <v>20</v>
      </c>
      <c r="D39" s="411"/>
      <c r="E39" s="411" t="s">
        <v>103</v>
      </c>
      <c r="F39" s="417">
        <v>4</v>
      </c>
    </row>
    <row r="40" spans="1:6" x14ac:dyDescent="0.15">
      <c r="A40" s="408">
        <v>98</v>
      </c>
      <c r="B40" s="409">
        <v>15</v>
      </c>
      <c r="C40" s="410">
        <v>22</v>
      </c>
      <c r="D40" s="411" t="s">
        <v>91</v>
      </c>
      <c r="E40" s="411" t="s">
        <v>105</v>
      </c>
      <c r="F40" s="412" t="s">
        <v>106</v>
      </c>
    </row>
    <row r="41" spans="1:6" x14ac:dyDescent="0.15">
      <c r="A41" s="408">
        <v>99</v>
      </c>
      <c r="B41" s="409">
        <v>15</v>
      </c>
      <c r="C41" s="410">
        <v>24</v>
      </c>
      <c r="D41" s="411"/>
      <c r="E41" s="411" t="s">
        <v>107</v>
      </c>
      <c r="F41" s="412" t="s">
        <v>108</v>
      </c>
    </row>
    <row r="42" spans="1:6" x14ac:dyDescent="0.15">
      <c r="A42" s="408">
        <v>101</v>
      </c>
      <c r="B42" s="409">
        <v>16</v>
      </c>
      <c r="C42" s="410">
        <v>22</v>
      </c>
      <c r="D42" s="411" t="s">
        <v>109</v>
      </c>
      <c r="E42" s="411" t="s">
        <v>105</v>
      </c>
      <c r="F42" s="412" t="s">
        <v>110</v>
      </c>
    </row>
    <row r="43" spans="1:6" x14ac:dyDescent="0.15">
      <c r="A43" s="408">
        <v>102</v>
      </c>
      <c r="B43" s="409">
        <v>16</v>
      </c>
      <c r="C43" s="410">
        <v>24</v>
      </c>
      <c r="D43" s="411"/>
      <c r="E43" s="411" t="s">
        <v>107</v>
      </c>
      <c r="F43" s="412" t="s">
        <v>111</v>
      </c>
    </row>
    <row r="44" spans="1:6" x14ac:dyDescent="0.15">
      <c r="A44" s="408">
        <v>104</v>
      </c>
      <c r="B44" s="409">
        <v>17</v>
      </c>
      <c r="C44" s="410">
        <v>22</v>
      </c>
      <c r="D44" s="411" t="s">
        <v>112</v>
      </c>
      <c r="E44" s="411" t="s">
        <v>105</v>
      </c>
      <c r="F44" s="412" t="s">
        <v>113</v>
      </c>
    </row>
    <row r="45" spans="1:6" x14ac:dyDescent="0.15">
      <c r="A45" s="408">
        <v>105</v>
      </c>
      <c r="B45" s="409">
        <v>17</v>
      </c>
      <c r="C45" s="410">
        <v>24</v>
      </c>
      <c r="D45" s="411"/>
      <c r="E45" s="411" t="s">
        <v>107</v>
      </c>
      <c r="F45" s="412" t="s">
        <v>114</v>
      </c>
    </row>
    <row r="46" spans="1:6" x14ac:dyDescent="0.15">
      <c r="A46" s="408">
        <v>107</v>
      </c>
      <c r="B46" s="409">
        <v>18</v>
      </c>
      <c r="C46" s="410">
        <v>22</v>
      </c>
      <c r="D46" s="411" t="s">
        <v>115</v>
      </c>
      <c r="E46" s="411" t="s">
        <v>105</v>
      </c>
      <c r="F46" s="412" t="s">
        <v>116</v>
      </c>
    </row>
    <row r="47" spans="1:6" x14ac:dyDescent="0.15">
      <c r="A47" s="408">
        <v>108</v>
      </c>
      <c r="B47" s="409">
        <v>18</v>
      </c>
      <c r="C47" s="410">
        <v>24</v>
      </c>
      <c r="D47" s="411"/>
      <c r="E47" s="411" t="s">
        <v>107</v>
      </c>
      <c r="F47" s="412" t="s">
        <v>117</v>
      </c>
    </row>
    <row r="48" spans="1:6" x14ac:dyDescent="0.15">
      <c r="A48" s="408">
        <v>110</v>
      </c>
      <c r="B48" s="409">
        <v>35</v>
      </c>
      <c r="C48" s="410">
        <v>22</v>
      </c>
      <c r="D48" s="411" t="s">
        <v>92</v>
      </c>
      <c r="E48" s="411" t="s">
        <v>105</v>
      </c>
      <c r="F48" s="412" t="s">
        <v>118</v>
      </c>
    </row>
    <row r="49" spans="1:6" x14ac:dyDescent="0.15">
      <c r="A49" s="408">
        <v>111</v>
      </c>
      <c r="B49" s="409">
        <v>35</v>
      </c>
      <c r="C49" s="410">
        <v>24</v>
      </c>
      <c r="D49" s="411"/>
      <c r="E49" s="411" t="s">
        <v>107</v>
      </c>
      <c r="F49" s="412" t="s">
        <v>119</v>
      </c>
    </row>
    <row r="50" spans="1:6" x14ac:dyDescent="0.15">
      <c r="A50" s="408">
        <v>113</v>
      </c>
      <c r="B50" s="409">
        <v>36</v>
      </c>
      <c r="C50" s="410">
        <v>22</v>
      </c>
      <c r="D50" s="411" t="s">
        <v>120</v>
      </c>
      <c r="E50" s="411" t="s">
        <v>105</v>
      </c>
      <c r="F50" s="412" t="s">
        <v>121</v>
      </c>
    </row>
    <row r="51" spans="1:6" x14ac:dyDescent="0.15">
      <c r="A51" s="408">
        <v>114</v>
      </c>
      <c r="B51" s="409">
        <v>36</v>
      </c>
      <c r="C51" s="410">
        <v>24</v>
      </c>
      <c r="D51" s="411"/>
      <c r="E51" s="411" t="s">
        <v>107</v>
      </c>
      <c r="F51" s="412" t="s">
        <v>122</v>
      </c>
    </row>
    <row r="52" spans="1:6" x14ac:dyDescent="0.15">
      <c r="A52" s="408">
        <v>116</v>
      </c>
      <c r="B52" s="409">
        <v>37</v>
      </c>
      <c r="C52" s="410">
        <v>22</v>
      </c>
      <c r="D52" s="411" t="s">
        <v>123</v>
      </c>
      <c r="E52" s="411" t="s">
        <v>105</v>
      </c>
      <c r="F52" s="412" t="s">
        <v>124</v>
      </c>
    </row>
    <row r="53" spans="1:6" x14ac:dyDescent="0.15">
      <c r="A53" s="408">
        <v>117</v>
      </c>
      <c r="B53" s="409">
        <v>37</v>
      </c>
      <c r="C53" s="410">
        <v>24</v>
      </c>
      <c r="D53" s="411"/>
      <c r="E53" s="411" t="s">
        <v>107</v>
      </c>
      <c r="F53" s="412" t="s">
        <v>125</v>
      </c>
    </row>
    <row r="54" spans="1:6" x14ac:dyDescent="0.15">
      <c r="A54" s="408">
        <v>119</v>
      </c>
      <c r="B54" s="409">
        <v>38</v>
      </c>
      <c r="C54" s="410">
        <v>22</v>
      </c>
      <c r="D54" s="411" t="s">
        <v>126</v>
      </c>
      <c r="E54" s="411" t="s">
        <v>105</v>
      </c>
      <c r="F54" s="412" t="s">
        <v>127</v>
      </c>
    </row>
    <row r="55" spans="1:6" x14ac:dyDescent="0.15">
      <c r="A55" s="418">
        <v>120</v>
      </c>
      <c r="B55" s="419">
        <v>38</v>
      </c>
      <c r="C55" s="410">
        <v>24</v>
      </c>
      <c r="D55" s="420"/>
      <c r="E55" s="420" t="s">
        <v>107</v>
      </c>
      <c r="F55" s="421" t="s">
        <v>12</v>
      </c>
    </row>
  </sheetData>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G39"/>
  <sheetViews>
    <sheetView workbookViewId="0"/>
  </sheetViews>
  <sheetFormatPr defaultColWidth="9.140625" defaultRowHeight="12" x14ac:dyDescent="0.15"/>
  <cols>
    <col min="1" max="1" width="9.140625" style="77" customWidth="1"/>
    <col min="2" max="2" width="9.140625" style="485" customWidth="1"/>
    <col min="3" max="16384" width="9.140625" style="77"/>
  </cols>
  <sheetData>
    <row r="1" spans="1:7" x14ac:dyDescent="0.15">
      <c r="A1" s="77" t="s">
        <v>311</v>
      </c>
      <c r="B1" s="485" t="s">
        <v>1468</v>
      </c>
      <c r="C1" s="77" t="s">
        <v>905</v>
      </c>
      <c r="D1" s="77" t="s">
        <v>906</v>
      </c>
      <c r="E1" s="77" t="s">
        <v>907</v>
      </c>
      <c r="G1" s="459">
        <f>COUNTA(B2:B102)</f>
        <v>37</v>
      </c>
    </row>
    <row r="2" spans="1:7" x14ac:dyDescent="0.15">
      <c r="A2" s="78">
        <v>1</v>
      </c>
      <c r="B2" s="79" t="s">
        <v>909</v>
      </c>
      <c r="C2" s="77">
        <v>2</v>
      </c>
      <c r="D2" s="77">
        <v>1</v>
      </c>
    </row>
    <row r="3" spans="1:7" x14ac:dyDescent="0.15">
      <c r="A3" s="78">
        <v>2</v>
      </c>
      <c r="B3" s="508" t="s">
        <v>908</v>
      </c>
      <c r="C3" s="77">
        <v>3</v>
      </c>
      <c r="D3" s="77">
        <v>1</v>
      </c>
    </row>
    <row r="4" spans="1:7" x14ac:dyDescent="0.15">
      <c r="A4" s="78">
        <v>3</v>
      </c>
      <c r="B4" s="79" t="s">
        <v>911</v>
      </c>
      <c r="C4" s="77">
        <v>6</v>
      </c>
      <c r="D4" s="77">
        <v>4</v>
      </c>
      <c r="E4" s="77">
        <v>5</v>
      </c>
    </row>
    <row r="5" spans="1:7" x14ac:dyDescent="0.15">
      <c r="A5" s="78">
        <v>4</v>
      </c>
      <c r="B5" s="508" t="s">
        <v>910</v>
      </c>
      <c r="C5" s="77">
        <v>7</v>
      </c>
      <c r="D5" s="77">
        <v>4</v>
      </c>
      <c r="E5" s="77">
        <v>5</v>
      </c>
    </row>
    <row r="6" spans="1:7" x14ac:dyDescent="0.15">
      <c r="A6" s="78">
        <v>5</v>
      </c>
      <c r="B6" s="79" t="s">
        <v>835</v>
      </c>
      <c r="C6" s="77">
        <v>8</v>
      </c>
      <c r="D6" s="77">
        <v>4</v>
      </c>
    </row>
    <row r="7" spans="1:7" x14ac:dyDescent="0.15">
      <c r="A7" s="78">
        <v>6</v>
      </c>
      <c r="B7" s="79" t="s">
        <v>1470</v>
      </c>
      <c r="C7" s="77">
        <v>10</v>
      </c>
      <c r="D7" s="77">
        <v>4</v>
      </c>
      <c r="E7" s="77">
        <v>9</v>
      </c>
    </row>
    <row r="8" spans="1:7" x14ac:dyDescent="0.15">
      <c r="A8" s="78">
        <v>7</v>
      </c>
      <c r="B8" s="508" t="s">
        <v>1469</v>
      </c>
      <c r="C8" s="77">
        <v>11</v>
      </c>
      <c r="D8" s="77">
        <v>4</v>
      </c>
      <c r="E8" s="77">
        <v>9</v>
      </c>
    </row>
    <row r="9" spans="1:7" x14ac:dyDescent="0.15">
      <c r="A9" s="78">
        <v>8</v>
      </c>
      <c r="B9" s="79" t="s">
        <v>836</v>
      </c>
      <c r="C9" s="77">
        <v>13</v>
      </c>
      <c r="D9" s="77">
        <v>12</v>
      </c>
    </row>
    <row r="10" spans="1:7" x14ac:dyDescent="0.15">
      <c r="A10" s="78">
        <v>9</v>
      </c>
      <c r="B10" s="79" t="s">
        <v>837</v>
      </c>
      <c r="C10" s="77">
        <v>14</v>
      </c>
      <c r="D10" s="77">
        <v>12</v>
      </c>
    </row>
    <row r="11" spans="1:7" x14ac:dyDescent="0.15">
      <c r="A11" s="78">
        <v>10</v>
      </c>
      <c r="B11" s="79" t="s">
        <v>838</v>
      </c>
      <c r="C11" s="77">
        <v>15</v>
      </c>
    </row>
    <row r="12" spans="1:7" x14ac:dyDescent="0.15">
      <c r="A12" s="78">
        <v>11</v>
      </c>
      <c r="B12" s="79" t="s">
        <v>1772</v>
      </c>
      <c r="C12" s="77">
        <v>16</v>
      </c>
    </row>
    <row r="13" spans="1:7" x14ac:dyDescent="0.15">
      <c r="A13" s="78">
        <v>12</v>
      </c>
      <c r="B13" s="79" t="s">
        <v>652</v>
      </c>
      <c r="C13" s="77">
        <v>18</v>
      </c>
      <c r="D13" s="77">
        <v>17</v>
      </c>
    </row>
    <row r="14" spans="1:7" x14ac:dyDescent="0.15">
      <c r="A14" s="78">
        <v>13</v>
      </c>
      <c r="B14" s="79" t="s">
        <v>839</v>
      </c>
      <c r="C14" s="77">
        <v>19</v>
      </c>
      <c r="D14" s="77">
        <v>17</v>
      </c>
    </row>
    <row r="15" spans="1:7" x14ac:dyDescent="0.15">
      <c r="A15" s="78">
        <v>14</v>
      </c>
      <c r="B15" s="79" t="s">
        <v>840</v>
      </c>
      <c r="C15" s="77">
        <v>20</v>
      </c>
    </row>
    <row r="16" spans="1:7" x14ac:dyDescent="0.15">
      <c r="A16" s="78">
        <v>15</v>
      </c>
      <c r="B16" s="79" t="s">
        <v>841</v>
      </c>
      <c r="C16" s="77">
        <v>21</v>
      </c>
    </row>
    <row r="17" spans="1:5" x14ac:dyDescent="0.15">
      <c r="A17" s="78">
        <v>16</v>
      </c>
      <c r="B17" s="79" t="s">
        <v>842</v>
      </c>
      <c r="C17" s="77">
        <v>22</v>
      </c>
    </row>
    <row r="18" spans="1:5" x14ac:dyDescent="0.15">
      <c r="A18" s="78">
        <v>17</v>
      </c>
      <c r="B18" s="79" t="s">
        <v>843</v>
      </c>
      <c r="C18" s="77">
        <v>23</v>
      </c>
    </row>
    <row r="19" spans="1:5" x14ac:dyDescent="0.15">
      <c r="A19" s="78">
        <v>18</v>
      </c>
      <c r="B19" s="79" t="s">
        <v>893</v>
      </c>
      <c r="C19" s="77">
        <v>24</v>
      </c>
    </row>
    <row r="20" spans="1:5" x14ac:dyDescent="0.15">
      <c r="A20" s="78">
        <v>19</v>
      </c>
      <c r="B20" s="79" t="s">
        <v>844</v>
      </c>
      <c r="C20" s="77">
        <v>25</v>
      </c>
    </row>
    <row r="21" spans="1:5" x14ac:dyDescent="0.15">
      <c r="A21" s="78">
        <v>20</v>
      </c>
      <c r="B21" s="79" t="s">
        <v>846</v>
      </c>
      <c r="C21" s="77">
        <v>27</v>
      </c>
      <c r="D21" s="77">
        <v>26</v>
      </c>
    </row>
    <row r="22" spans="1:5" x14ac:dyDescent="0.15">
      <c r="A22" s="78">
        <v>21</v>
      </c>
      <c r="B22" s="79" t="s">
        <v>848</v>
      </c>
      <c r="C22" s="77">
        <v>28</v>
      </c>
      <c r="D22" s="77">
        <v>26</v>
      </c>
    </row>
    <row r="23" spans="1:5" x14ac:dyDescent="0.15">
      <c r="A23" s="78">
        <v>22</v>
      </c>
      <c r="B23" s="79" t="s">
        <v>850</v>
      </c>
      <c r="C23" s="77">
        <v>30</v>
      </c>
      <c r="D23" s="77">
        <v>29</v>
      </c>
    </row>
    <row r="24" spans="1:5" x14ac:dyDescent="0.15">
      <c r="A24" s="78">
        <v>23</v>
      </c>
      <c r="B24" s="485" t="s">
        <v>852</v>
      </c>
      <c r="C24" s="77">
        <v>31</v>
      </c>
      <c r="D24" s="77">
        <v>29</v>
      </c>
    </row>
    <row r="25" spans="1:5" x14ac:dyDescent="0.15">
      <c r="A25" s="78">
        <v>24</v>
      </c>
      <c r="B25" s="485">
        <v>133</v>
      </c>
      <c r="C25" s="77">
        <v>32</v>
      </c>
      <c r="D25" s="77">
        <v>29</v>
      </c>
    </row>
    <row r="26" spans="1:5" x14ac:dyDescent="0.15">
      <c r="A26" s="78">
        <v>25</v>
      </c>
      <c r="B26" s="485" t="s">
        <v>854</v>
      </c>
      <c r="C26" s="77">
        <v>34</v>
      </c>
      <c r="D26" s="77">
        <v>33</v>
      </c>
    </row>
    <row r="27" spans="1:5" x14ac:dyDescent="0.15">
      <c r="A27" s="78">
        <v>26</v>
      </c>
      <c r="B27" s="485" t="s">
        <v>367</v>
      </c>
      <c r="C27" s="77">
        <v>36</v>
      </c>
      <c r="D27" s="77">
        <v>33</v>
      </c>
      <c r="E27" s="77">
        <v>35</v>
      </c>
    </row>
    <row r="28" spans="1:5" x14ac:dyDescent="0.15">
      <c r="A28" s="78">
        <v>27</v>
      </c>
      <c r="B28" s="485" t="s">
        <v>898</v>
      </c>
      <c r="C28" s="77">
        <v>37</v>
      </c>
      <c r="D28" s="77">
        <v>33</v>
      </c>
      <c r="E28" s="77">
        <v>35</v>
      </c>
    </row>
    <row r="29" spans="1:5" x14ac:dyDescent="0.15">
      <c r="A29" s="77">
        <v>28</v>
      </c>
      <c r="B29" s="485" t="s">
        <v>899</v>
      </c>
      <c r="C29" s="77">
        <v>38</v>
      </c>
      <c r="D29" s="77">
        <v>33</v>
      </c>
      <c r="E29" s="77">
        <v>35</v>
      </c>
    </row>
    <row r="30" spans="1:5" x14ac:dyDescent="0.15">
      <c r="A30" s="77">
        <v>29</v>
      </c>
      <c r="B30" s="509" t="s">
        <v>897</v>
      </c>
      <c r="C30" s="77">
        <v>39</v>
      </c>
      <c r="D30" s="77">
        <v>33</v>
      </c>
      <c r="E30" s="77">
        <v>35</v>
      </c>
    </row>
    <row r="31" spans="1:5" x14ac:dyDescent="0.15">
      <c r="A31" s="77">
        <v>30</v>
      </c>
      <c r="B31" s="79" t="s">
        <v>368</v>
      </c>
      <c r="C31" s="77">
        <v>41</v>
      </c>
      <c r="D31" s="77">
        <v>33</v>
      </c>
      <c r="E31" s="77">
        <v>40</v>
      </c>
    </row>
    <row r="32" spans="1:5" x14ac:dyDescent="0.15">
      <c r="A32" s="77">
        <v>31</v>
      </c>
      <c r="B32" s="508" t="s">
        <v>900</v>
      </c>
      <c r="C32" s="77">
        <v>42</v>
      </c>
      <c r="D32" s="77">
        <v>33</v>
      </c>
      <c r="E32" s="77">
        <v>40</v>
      </c>
    </row>
    <row r="33" spans="1:4" x14ac:dyDescent="0.15">
      <c r="A33" s="77">
        <v>32</v>
      </c>
      <c r="B33" s="79" t="s">
        <v>855</v>
      </c>
      <c r="C33" s="77">
        <v>43</v>
      </c>
    </row>
    <row r="34" spans="1:4" x14ac:dyDescent="0.15">
      <c r="A34" s="77">
        <v>33</v>
      </c>
      <c r="B34" s="79" t="s">
        <v>912</v>
      </c>
      <c r="C34" s="77">
        <v>44</v>
      </c>
    </row>
    <row r="35" spans="1:4" x14ac:dyDescent="0.15">
      <c r="A35" s="77">
        <v>34</v>
      </c>
      <c r="B35" s="79" t="s">
        <v>913</v>
      </c>
      <c r="C35" s="77">
        <v>45</v>
      </c>
    </row>
    <row r="36" spans="1:4" x14ac:dyDescent="0.15">
      <c r="A36" s="77">
        <v>35</v>
      </c>
      <c r="B36" s="485" t="s">
        <v>903</v>
      </c>
      <c r="C36" s="77">
        <v>47</v>
      </c>
      <c r="D36" s="77">
        <v>46</v>
      </c>
    </row>
    <row r="37" spans="1:4" x14ac:dyDescent="0.15">
      <c r="A37" s="77">
        <v>36</v>
      </c>
      <c r="B37" s="508" t="s">
        <v>902</v>
      </c>
      <c r="C37" s="77">
        <v>48</v>
      </c>
      <c r="D37" s="77">
        <v>46</v>
      </c>
    </row>
    <row r="38" spans="1:4" x14ac:dyDescent="0.15">
      <c r="A38" s="77">
        <v>37</v>
      </c>
      <c r="B38" s="485" t="s">
        <v>1258</v>
      </c>
      <c r="C38" s="77">
        <v>49</v>
      </c>
    </row>
    <row r="39" spans="1:4" x14ac:dyDescent="0.15">
      <c r="A39" s="77">
        <v>38</v>
      </c>
      <c r="C39" s="77">
        <v>50</v>
      </c>
    </row>
  </sheetData>
  <phoneticPr fontId="2"/>
  <pageMargins left="0.75" right="0.75" top="1" bottom="1"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AD443"/>
  <sheetViews>
    <sheetView workbookViewId="0"/>
  </sheetViews>
  <sheetFormatPr defaultRowHeight="12" x14ac:dyDescent="0.15"/>
  <cols>
    <col min="1" max="1" width="35.7109375" customWidth="1"/>
    <col min="2" max="2" width="5.7109375" customWidth="1"/>
    <col min="3" max="3" width="3.7109375" customWidth="1"/>
    <col min="4" max="4" width="24.7109375" customWidth="1"/>
    <col min="5" max="5" width="4.7109375" customWidth="1"/>
    <col min="6" max="6" width="12.7109375" customWidth="1"/>
    <col min="7" max="7" width="0.85546875" customWidth="1"/>
    <col min="8" max="8" width="3.7109375" customWidth="1"/>
    <col min="9" max="9" width="20.7109375" customWidth="1"/>
    <col min="10" max="10" width="0.85546875" customWidth="1"/>
    <col min="11" max="11" width="4.42578125" customWidth="1"/>
    <col min="12" max="12" width="8.7109375" customWidth="1"/>
    <col min="13" max="13" width="0.85546875" customWidth="1"/>
    <col min="14" max="14" width="5.5703125" style="250" customWidth="1"/>
    <col min="15" max="15" width="21" style="250" customWidth="1"/>
    <col min="16" max="16" width="1.7109375" customWidth="1"/>
    <col min="17" max="17" width="4.42578125" customWidth="1"/>
    <col min="18" max="18" width="30.7109375" customWidth="1"/>
    <col min="19" max="19" width="1.7109375" customWidth="1"/>
    <col min="20" max="20" width="4.42578125" customWidth="1"/>
    <col min="21" max="21" width="30.85546875" customWidth="1"/>
    <col min="22" max="22" width="1.7109375" customWidth="1"/>
    <col min="23" max="23" width="2.7109375" customWidth="1"/>
    <col min="24" max="24" width="12.7109375" customWidth="1"/>
    <col min="25" max="25" width="1.7109375" customWidth="1"/>
    <col min="26" max="26" width="2.7109375" customWidth="1"/>
    <col min="28" max="28" width="1.7109375" customWidth="1"/>
    <col min="29" max="29" width="2.7109375" customWidth="1"/>
  </cols>
  <sheetData>
    <row r="1" spans="1:30" ht="29.25" thickBot="1" x14ac:dyDescent="0.2">
      <c r="A1" s="1" t="s">
        <v>914</v>
      </c>
      <c r="B1" s="2" t="s">
        <v>915</v>
      </c>
      <c r="C1" s="2" t="s">
        <v>915</v>
      </c>
      <c r="D1" s="2" t="s">
        <v>1972</v>
      </c>
      <c r="E1" s="2" t="s">
        <v>915</v>
      </c>
      <c r="F1" s="2" t="s">
        <v>1973</v>
      </c>
      <c r="G1" s="3"/>
      <c r="H1" s="4" t="s">
        <v>915</v>
      </c>
      <c r="I1" s="5" t="s">
        <v>1974</v>
      </c>
      <c r="J1" s="3"/>
      <c r="K1" s="6" t="s">
        <v>311</v>
      </c>
      <c r="L1" s="5" t="s">
        <v>916</v>
      </c>
      <c r="N1" s="239" t="s">
        <v>311</v>
      </c>
      <c r="O1" s="240" t="s">
        <v>1975</v>
      </c>
      <c r="Q1" s="84"/>
      <c r="R1" s="85"/>
      <c r="T1" s="55" t="s">
        <v>311</v>
      </c>
      <c r="U1" s="7" t="s">
        <v>917</v>
      </c>
      <c r="W1" s="6" t="s">
        <v>311</v>
      </c>
      <c r="X1" s="7" t="s">
        <v>918</v>
      </c>
      <c r="Z1" s="6" t="s">
        <v>311</v>
      </c>
      <c r="AA1" s="7" t="s">
        <v>919</v>
      </c>
      <c r="AC1" s="6" t="s">
        <v>311</v>
      </c>
      <c r="AD1" s="7" t="s">
        <v>920</v>
      </c>
    </row>
    <row r="2" spans="1:30" ht="13.5" customHeight="1" x14ac:dyDescent="0.15">
      <c r="A2" s="499" t="s">
        <v>1129</v>
      </c>
      <c r="B2" s="500">
        <f>COUNTA(A3:A85)+2</f>
        <v>39</v>
      </c>
      <c r="C2" s="460">
        <v>1</v>
      </c>
      <c r="D2" s="267" t="s">
        <v>921</v>
      </c>
      <c r="E2" s="70">
        <v>1</v>
      </c>
      <c r="F2" s="8" t="s">
        <v>922</v>
      </c>
      <c r="H2" s="70">
        <v>1</v>
      </c>
      <c r="I2" s="8" t="s">
        <v>923</v>
      </c>
      <c r="J2" s="9"/>
      <c r="K2" s="10">
        <v>1</v>
      </c>
      <c r="L2" s="11" t="s">
        <v>1332</v>
      </c>
      <c r="N2" s="241" t="s">
        <v>16</v>
      </c>
      <c r="O2" s="242" t="s">
        <v>17</v>
      </c>
      <c r="Q2" s="86"/>
      <c r="R2" s="87"/>
      <c r="T2" s="88">
        <v>1</v>
      </c>
      <c r="U2" s="89" t="s">
        <v>2182</v>
      </c>
      <c r="W2" s="10">
        <v>1</v>
      </c>
      <c r="X2" s="46" t="s">
        <v>924</v>
      </c>
      <c r="Z2" s="10">
        <v>1</v>
      </c>
      <c r="AA2" s="46" t="s">
        <v>925</v>
      </c>
      <c r="AC2" s="10">
        <v>1</v>
      </c>
      <c r="AD2" s="46" t="s">
        <v>926</v>
      </c>
    </row>
    <row r="3" spans="1:30" ht="13.5" x14ac:dyDescent="0.15">
      <c r="A3" s="463" t="s">
        <v>1184</v>
      </c>
      <c r="B3" s="503" t="s">
        <v>2351</v>
      </c>
      <c r="C3" s="71">
        <v>2</v>
      </c>
      <c r="D3" s="268" t="s">
        <v>2345</v>
      </c>
      <c r="E3" s="73">
        <v>2</v>
      </c>
      <c r="F3" s="12" t="s">
        <v>2346</v>
      </c>
      <c r="H3" s="73">
        <v>2</v>
      </c>
      <c r="I3" s="12" t="s">
        <v>2347</v>
      </c>
      <c r="J3" s="9"/>
      <c r="K3" s="13">
        <v>2</v>
      </c>
      <c r="L3" s="14" t="s">
        <v>1328</v>
      </c>
      <c r="N3" s="243" t="s">
        <v>18</v>
      </c>
      <c r="O3" s="244" t="s">
        <v>19</v>
      </c>
      <c r="Q3" s="86"/>
      <c r="R3" s="87"/>
      <c r="T3" s="90">
        <v>2</v>
      </c>
      <c r="U3" s="91" t="s">
        <v>2183</v>
      </c>
      <c r="W3" s="13">
        <v>2</v>
      </c>
      <c r="X3" s="46" t="s">
        <v>2348</v>
      </c>
      <c r="Z3" s="13">
        <v>2</v>
      </c>
      <c r="AA3" s="46" t="s">
        <v>2349</v>
      </c>
      <c r="AC3" s="13">
        <v>2</v>
      </c>
      <c r="AD3" s="46" t="s">
        <v>2350</v>
      </c>
    </row>
    <row r="4" spans="1:30" ht="13.5" x14ac:dyDescent="0.15">
      <c r="A4" s="506" t="s">
        <v>1183</v>
      </c>
      <c r="B4" s="507" t="s">
        <v>927</v>
      </c>
      <c r="C4" s="71">
        <v>3</v>
      </c>
      <c r="D4" s="268" t="s">
        <v>2352</v>
      </c>
      <c r="E4" s="73">
        <v>3</v>
      </c>
      <c r="F4" s="12" t="s">
        <v>2353</v>
      </c>
      <c r="H4" s="73">
        <v>3</v>
      </c>
      <c r="I4" s="12" t="s">
        <v>2354</v>
      </c>
      <c r="J4" s="9"/>
      <c r="K4" s="13">
        <v>3</v>
      </c>
      <c r="L4" s="14" t="s">
        <v>1329</v>
      </c>
      <c r="N4" s="243" t="s">
        <v>20</v>
      </c>
      <c r="O4" s="244" t="s">
        <v>21</v>
      </c>
      <c r="Q4" s="86"/>
      <c r="R4" s="87"/>
      <c r="T4" s="90">
        <v>3</v>
      </c>
      <c r="U4" s="91" t="s">
        <v>2184</v>
      </c>
      <c r="W4" s="13">
        <v>3</v>
      </c>
      <c r="X4" s="46" t="s">
        <v>2355</v>
      </c>
      <c r="Z4" s="13"/>
    </row>
    <row r="5" spans="1:30" ht="13.5" x14ac:dyDescent="0.15">
      <c r="A5" s="463" t="s">
        <v>1185</v>
      </c>
      <c r="B5" s="501" t="s">
        <v>2363</v>
      </c>
      <c r="C5" s="71">
        <v>4</v>
      </c>
      <c r="D5" s="268" t="s">
        <v>2358</v>
      </c>
      <c r="E5" s="270" t="s">
        <v>2359</v>
      </c>
      <c r="F5" s="15" t="s">
        <v>2360</v>
      </c>
      <c r="H5" s="73">
        <v>4</v>
      </c>
      <c r="I5" s="12" t="s">
        <v>2361</v>
      </c>
      <c r="J5" s="9"/>
      <c r="K5" s="13">
        <v>4</v>
      </c>
      <c r="L5" s="14" t="s">
        <v>1330</v>
      </c>
      <c r="N5" s="245" t="s">
        <v>22</v>
      </c>
      <c r="O5" s="244" t="s">
        <v>2275</v>
      </c>
      <c r="Q5" s="86"/>
      <c r="R5" s="87"/>
      <c r="T5" s="90">
        <v>4</v>
      </c>
      <c r="U5" s="91" t="s">
        <v>2185</v>
      </c>
      <c r="Z5" s="10">
        <v>1</v>
      </c>
      <c r="AA5" s="46" t="s">
        <v>2362</v>
      </c>
    </row>
    <row r="6" spans="1:30" ht="14.25" thickBot="1" x14ac:dyDescent="0.2">
      <c r="A6" s="461" t="s">
        <v>2356</v>
      </c>
      <c r="B6" s="462" t="s">
        <v>2357</v>
      </c>
      <c r="C6" s="72">
        <v>5</v>
      </c>
      <c r="D6" s="269" t="s">
        <v>2364</v>
      </c>
      <c r="E6" s="270" t="s">
        <v>2365</v>
      </c>
      <c r="F6" s="15" t="s">
        <v>2216</v>
      </c>
      <c r="H6" s="73">
        <v>5</v>
      </c>
      <c r="I6" s="12" t="s">
        <v>2217</v>
      </c>
      <c r="K6" s="13">
        <v>5</v>
      </c>
      <c r="L6" s="14" t="s">
        <v>1331</v>
      </c>
      <c r="N6" s="245" t="s">
        <v>2276</v>
      </c>
      <c r="O6" s="244" t="s">
        <v>1135</v>
      </c>
      <c r="Q6" s="86"/>
      <c r="R6" s="87"/>
      <c r="T6" s="90">
        <v>5</v>
      </c>
      <c r="U6" s="91" t="s">
        <v>2186</v>
      </c>
      <c r="Z6" s="13">
        <v>2</v>
      </c>
      <c r="AA6" s="46" t="s">
        <v>2218</v>
      </c>
    </row>
    <row r="7" spans="1:30" ht="14.25" thickBot="1" x14ac:dyDescent="0.2">
      <c r="A7" s="463" t="s">
        <v>2105</v>
      </c>
      <c r="B7" s="502" t="s">
        <v>2219</v>
      </c>
      <c r="C7" s="51"/>
      <c r="D7" s="52"/>
      <c r="E7" s="270" t="s">
        <v>2220</v>
      </c>
      <c r="F7" s="15" t="s">
        <v>2221</v>
      </c>
      <c r="H7" s="74">
        <v>6</v>
      </c>
      <c r="I7" s="16" t="s">
        <v>2222</v>
      </c>
      <c r="K7" s="13">
        <v>6</v>
      </c>
      <c r="L7" s="14" t="s">
        <v>1333</v>
      </c>
      <c r="N7" s="245" t="s">
        <v>1136</v>
      </c>
      <c r="O7" s="244" t="s">
        <v>1137</v>
      </c>
      <c r="Q7" s="86"/>
      <c r="R7" s="469" t="s">
        <v>42</v>
      </c>
      <c r="T7" s="90">
        <v>7</v>
      </c>
      <c r="U7" s="464" t="s">
        <v>2224</v>
      </c>
    </row>
    <row r="8" spans="1:30" ht="14.25" thickBot="1" x14ac:dyDescent="0.2">
      <c r="A8" s="463" t="s">
        <v>1187</v>
      </c>
      <c r="B8" s="502" t="s">
        <v>36</v>
      </c>
      <c r="C8" s="51"/>
      <c r="D8" s="52"/>
      <c r="E8" s="74" t="s">
        <v>2223</v>
      </c>
      <c r="F8" s="16" t="s">
        <v>1970</v>
      </c>
      <c r="K8" s="13">
        <v>7</v>
      </c>
      <c r="L8" s="14" t="s">
        <v>1334</v>
      </c>
      <c r="N8" s="245" t="s">
        <v>226</v>
      </c>
      <c r="O8" s="244" t="s">
        <v>227</v>
      </c>
      <c r="T8" s="90">
        <v>8</v>
      </c>
      <c r="U8" s="91" t="s">
        <v>2187</v>
      </c>
      <c r="Z8" s="10">
        <v>1</v>
      </c>
      <c r="AA8" s="46" t="s">
        <v>951</v>
      </c>
    </row>
    <row r="9" spans="1:30" ht="13.5" x14ac:dyDescent="0.15">
      <c r="A9" s="461" t="s">
        <v>1186</v>
      </c>
      <c r="B9" s="462" t="s">
        <v>35</v>
      </c>
      <c r="C9" s="465"/>
      <c r="D9" s="83"/>
      <c r="K9" s="13">
        <v>8</v>
      </c>
      <c r="L9" s="14" t="s">
        <v>1335</v>
      </c>
      <c r="N9" s="245">
        <v>1000</v>
      </c>
      <c r="O9" s="244" t="s">
        <v>1971</v>
      </c>
      <c r="T9" s="90">
        <v>9</v>
      </c>
      <c r="U9" s="91" t="s">
        <v>2188</v>
      </c>
      <c r="Z9" s="13">
        <v>2</v>
      </c>
      <c r="AA9" s="46" t="s">
        <v>952</v>
      </c>
    </row>
    <row r="10" spans="1:30" ht="14.25" thickBot="1" x14ac:dyDescent="0.2">
      <c r="A10" s="463" t="s">
        <v>2225</v>
      </c>
      <c r="B10" s="502" t="s">
        <v>2226</v>
      </c>
      <c r="C10" s="466"/>
      <c r="D10" s="64" t="s">
        <v>1991</v>
      </c>
      <c r="K10" s="13">
        <v>9</v>
      </c>
      <c r="L10" s="14" t="s">
        <v>1336</v>
      </c>
      <c r="N10" s="245">
        <v>1100</v>
      </c>
      <c r="O10" s="244" t="s">
        <v>228</v>
      </c>
      <c r="T10" s="90">
        <v>10</v>
      </c>
      <c r="U10" s="91" t="s">
        <v>2189</v>
      </c>
    </row>
    <row r="11" spans="1:30" ht="14.25" customHeight="1" x14ac:dyDescent="0.15">
      <c r="A11" s="463" t="s">
        <v>1188</v>
      </c>
      <c r="B11" s="502" t="s">
        <v>2464</v>
      </c>
      <c r="C11" s="467">
        <v>11</v>
      </c>
      <c r="D11" s="54" t="s">
        <v>1365</v>
      </c>
      <c r="K11" s="13">
        <v>10</v>
      </c>
      <c r="L11" s="14" t="s">
        <v>1337</v>
      </c>
      <c r="N11" s="245">
        <v>1200</v>
      </c>
      <c r="O11" s="244" t="s">
        <v>1138</v>
      </c>
      <c r="T11" s="90">
        <v>11</v>
      </c>
      <c r="U11" s="91" t="s">
        <v>2190</v>
      </c>
    </row>
    <row r="12" spans="1:30" ht="13.5" x14ac:dyDescent="0.15">
      <c r="A12" s="463" t="s">
        <v>2098</v>
      </c>
      <c r="B12" s="502" t="s">
        <v>2227</v>
      </c>
      <c r="C12" s="68">
        <v>12</v>
      </c>
      <c r="D12" s="14" t="s">
        <v>1366</v>
      </c>
      <c r="K12" s="10">
        <v>11</v>
      </c>
      <c r="L12" s="11" t="s">
        <v>1338</v>
      </c>
      <c r="N12" s="245">
        <v>1300</v>
      </c>
      <c r="O12" s="244" t="s">
        <v>1139</v>
      </c>
      <c r="T12" s="90">
        <v>12</v>
      </c>
      <c r="U12" s="91" t="s">
        <v>2191</v>
      </c>
    </row>
    <row r="13" spans="1:30" ht="13.5" x14ac:dyDescent="0.15">
      <c r="A13" s="463" t="s">
        <v>2099</v>
      </c>
      <c r="B13" s="502" t="s">
        <v>2228</v>
      </c>
      <c r="C13" s="68">
        <v>13</v>
      </c>
      <c r="D13" s="14" t="s">
        <v>2230</v>
      </c>
      <c r="K13" s="13">
        <v>12</v>
      </c>
      <c r="L13" s="14" t="s">
        <v>1339</v>
      </c>
      <c r="N13" s="245">
        <v>1400</v>
      </c>
      <c r="O13" s="244" t="s">
        <v>1775</v>
      </c>
      <c r="T13" s="90">
        <v>13</v>
      </c>
      <c r="U13" s="91" t="s">
        <v>2192</v>
      </c>
    </row>
    <row r="14" spans="1:30" ht="13.5" x14ac:dyDescent="0.15">
      <c r="A14" s="463" t="s">
        <v>2100</v>
      </c>
      <c r="B14" s="502" t="s">
        <v>2229</v>
      </c>
      <c r="C14" s="68">
        <v>14</v>
      </c>
      <c r="D14" s="14" t="s">
        <v>2232</v>
      </c>
      <c r="K14" s="13">
        <v>13</v>
      </c>
      <c r="L14" s="14" t="s">
        <v>1340</v>
      </c>
      <c r="N14" s="245">
        <v>1510</v>
      </c>
      <c r="O14" s="246" t="s">
        <v>1776</v>
      </c>
      <c r="T14" s="90">
        <v>14</v>
      </c>
      <c r="U14" s="91" t="s">
        <v>2193</v>
      </c>
    </row>
    <row r="15" spans="1:30" ht="14.25" thickBot="1" x14ac:dyDescent="0.2">
      <c r="A15" s="463" t="s">
        <v>2106</v>
      </c>
      <c r="B15" s="502" t="s">
        <v>2231</v>
      </c>
      <c r="C15" s="69">
        <v>15</v>
      </c>
      <c r="D15" s="18" t="s">
        <v>2234</v>
      </c>
      <c r="K15" s="13">
        <v>14</v>
      </c>
      <c r="L15" s="14" t="s">
        <v>1341</v>
      </c>
      <c r="N15" s="245">
        <v>1520</v>
      </c>
      <c r="O15" s="246" t="s">
        <v>1777</v>
      </c>
      <c r="R15" s="603" t="s">
        <v>1370</v>
      </c>
      <c r="T15" s="90">
        <v>16</v>
      </c>
      <c r="U15" s="91" t="s">
        <v>2194</v>
      </c>
    </row>
    <row r="16" spans="1:30" ht="13.5" x14ac:dyDescent="0.15">
      <c r="A16" s="463" t="s">
        <v>2101</v>
      </c>
      <c r="B16" s="502" t="s">
        <v>2233</v>
      </c>
      <c r="C16" s="468">
        <v>21</v>
      </c>
      <c r="D16" s="59" t="s">
        <v>1365</v>
      </c>
      <c r="K16" s="13">
        <v>15</v>
      </c>
      <c r="L16" s="14" t="s">
        <v>1342</v>
      </c>
      <c r="N16" s="245">
        <v>1530</v>
      </c>
      <c r="O16" s="247" t="s">
        <v>1778</v>
      </c>
      <c r="R16" s="469"/>
      <c r="T16" s="90">
        <v>17</v>
      </c>
      <c r="U16" s="91" t="s">
        <v>2195</v>
      </c>
    </row>
    <row r="17" spans="1:21" ht="13.5" x14ac:dyDescent="0.15">
      <c r="A17" s="463" t="s">
        <v>2102</v>
      </c>
      <c r="B17" s="502" t="s">
        <v>2235</v>
      </c>
      <c r="C17" s="470">
        <v>22</v>
      </c>
      <c r="D17" s="60" t="s">
        <v>1366</v>
      </c>
      <c r="K17" s="13">
        <v>16</v>
      </c>
      <c r="L17" s="14" t="s">
        <v>1343</v>
      </c>
      <c r="N17" s="245">
        <v>1600</v>
      </c>
      <c r="O17" s="244" t="s">
        <v>1779</v>
      </c>
      <c r="T17" s="90">
        <v>18</v>
      </c>
      <c r="U17" s="91" t="s">
        <v>2196</v>
      </c>
    </row>
    <row r="18" spans="1:21" ht="13.5" x14ac:dyDescent="0.15">
      <c r="A18" s="463" t="s">
        <v>2103</v>
      </c>
      <c r="B18" s="502" t="s">
        <v>2236</v>
      </c>
      <c r="C18" s="470">
        <v>23</v>
      </c>
      <c r="D18" s="60" t="s">
        <v>2230</v>
      </c>
      <c r="K18" s="13">
        <v>17</v>
      </c>
      <c r="L18" s="14" t="s">
        <v>1344</v>
      </c>
      <c r="N18" s="245">
        <v>1710</v>
      </c>
      <c r="O18" s="244" t="s">
        <v>1367</v>
      </c>
      <c r="T18" s="90">
        <v>19</v>
      </c>
      <c r="U18" s="464" t="s">
        <v>2239</v>
      </c>
    </row>
    <row r="19" spans="1:21" ht="13.5" x14ac:dyDescent="0.15">
      <c r="A19" s="463" t="s">
        <v>1548</v>
      </c>
      <c r="B19" s="503">
        <v>100</v>
      </c>
      <c r="C19" s="470">
        <v>24</v>
      </c>
      <c r="D19" s="60" t="s">
        <v>2232</v>
      </c>
      <c r="K19" s="13">
        <v>18</v>
      </c>
      <c r="L19" s="14" t="s">
        <v>1345</v>
      </c>
      <c r="N19" s="245">
        <v>1720</v>
      </c>
      <c r="O19" s="244" t="s">
        <v>2238</v>
      </c>
      <c r="T19" s="90">
        <v>22</v>
      </c>
      <c r="U19" s="91" t="s">
        <v>2197</v>
      </c>
    </row>
    <row r="20" spans="1:21" ht="14.25" thickBot="1" x14ac:dyDescent="0.2">
      <c r="A20" s="463" t="s">
        <v>1189</v>
      </c>
      <c r="B20" s="503" t="s">
        <v>2237</v>
      </c>
      <c r="C20" s="472">
        <v>25</v>
      </c>
      <c r="D20" s="61" t="s">
        <v>2234</v>
      </c>
      <c r="K20" s="13">
        <v>19</v>
      </c>
      <c r="L20" s="14" t="s">
        <v>1346</v>
      </c>
      <c r="N20" s="245">
        <v>1730</v>
      </c>
      <c r="O20" s="244" t="s">
        <v>2240</v>
      </c>
      <c r="R20" s="469" t="s">
        <v>2241</v>
      </c>
      <c r="T20" s="254">
        <v>23</v>
      </c>
      <c r="U20" s="474" t="s">
        <v>43</v>
      </c>
    </row>
    <row r="21" spans="1:21" ht="13.5" x14ac:dyDescent="0.15">
      <c r="A21" s="463" t="s">
        <v>1549</v>
      </c>
      <c r="B21" s="503">
        <v>110</v>
      </c>
      <c r="C21" s="468">
        <v>31</v>
      </c>
      <c r="D21" s="59" t="s">
        <v>1365</v>
      </c>
      <c r="K21" s="13">
        <v>20</v>
      </c>
      <c r="L21" s="14" t="s">
        <v>1347</v>
      </c>
      <c r="N21" s="245">
        <v>1740</v>
      </c>
      <c r="O21" s="244" t="s">
        <v>1848</v>
      </c>
      <c r="R21" s="473"/>
      <c r="T21" s="90">
        <v>24</v>
      </c>
      <c r="U21" s="91" t="s">
        <v>2198</v>
      </c>
    </row>
    <row r="22" spans="1:21" ht="13.5" x14ac:dyDescent="0.15">
      <c r="A22" s="463" t="s">
        <v>1550</v>
      </c>
      <c r="B22" s="503">
        <v>121</v>
      </c>
      <c r="C22" s="470">
        <v>32</v>
      </c>
      <c r="D22" s="60" t="s">
        <v>1366</v>
      </c>
      <c r="K22" s="10">
        <v>21</v>
      </c>
      <c r="L22" s="11" t="s">
        <v>1348</v>
      </c>
      <c r="N22" s="245">
        <v>1750</v>
      </c>
      <c r="O22" s="244" t="s">
        <v>1849</v>
      </c>
      <c r="S22" s="77"/>
      <c r="T22" s="90">
        <v>25</v>
      </c>
      <c r="U22" s="91" t="s">
        <v>2199</v>
      </c>
    </row>
    <row r="23" spans="1:21" ht="13.5" x14ac:dyDescent="0.15">
      <c r="A23" s="463" t="s">
        <v>1551</v>
      </c>
      <c r="B23" s="503">
        <v>122</v>
      </c>
      <c r="C23" s="470">
        <v>33</v>
      </c>
      <c r="D23" s="60" t="s">
        <v>2230</v>
      </c>
      <c r="K23" s="13">
        <v>22</v>
      </c>
      <c r="L23" s="14" t="s">
        <v>1349</v>
      </c>
      <c r="N23" s="245">
        <v>1760</v>
      </c>
      <c r="O23" s="244" t="s">
        <v>2242</v>
      </c>
      <c r="T23" s="90">
        <v>26</v>
      </c>
      <c r="U23" s="91" t="s">
        <v>782</v>
      </c>
    </row>
    <row r="24" spans="1:21" ht="13.5" x14ac:dyDescent="0.15">
      <c r="A24" s="463" t="s">
        <v>1552</v>
      </c>
      <c r="B24" s="503">
        <v>131</v>
      </c>
      <c r="C24" s="470">
        <v>34</v>
      </c>
      <c r="D24" s="60" t="s">
        <v>2232</v>
      </c>
      <c r="K24" s="13">
        <v>23</v>
      </c>
      <c r="L24" s="14" t="s">
        <v>1350</v>
      </c>
      <c r="N24" s="245">
        <v>1790</v>
      </c>
      <c r="O24" s="244" t="s">
        <v>2277</v>
      </c>
      <c r="T24" s="90">
        <v>27</v>
      </c>
      <c r="U24" s="91" t="s">
        <v>783</v>
      </c>
    </row>
    <row r="25" spans="1:21" ht="14.25" thickBot="1" x14ac:dyDescent="0.2">
      <c r="A25" s="463" t="s">
        <v>1553</v>
      </c>
      <c r="B25" s="503">
        <v>132</v>
      </c>
      <c r="C25" s="472">
        <v>35</v>
      </c>
      <c r="D25" s="61" t="s">
        <v>2234</v>
      </c>
      <c r="K25" s="13">
        <v>24</v>
      </c>
      <c r="L25" s="14" t="s">
        <v>1351</v>
      </c>
      <c r="N25" s="245">
        <v>1810</v>
      </c>
      <c r="O25" s="244" t="s">
        <v>2245</v>
      </c>
      <c r="T25" s="90">
        <v>28</v>
      </c>
      <c r="U25" s="91" t="s">
        <v>784</v>
      </c>
    </row>
    <row r="26" spans="1:21" ht="13.5" x14ac:dyDescent="0.15">
      <c r="A26" s="463" t="s">
        <v>2243</v>
      </c>
      <c r="B26" s="503" t="s">
        <v>2244</v>
      </c>
      <c r="C26" s="58"/>
      <c r="K26" s="13">
        <v>25</v>
      </c>
      <c r="L26" s="14" t="s">
        <v>1352</v>
      </c>
      <c r="N26" s="245">
        <v>1890</v>
      </c>
      <c r="O26" s="244" t="s">
        <v>2278</v>
      </c>
      <c r="T26" s="90">
        <v>29</v>
      </c>
      <c r="U26" s="91" t="s">
        <v>785</v>
      </c>
    </row>
    <row r="27" spans="1:21" ht="13.5" x14ac:dyDescent="0.15">
      <c r="A27" s="463" t="s">
        <v>1554</v>
      </c>
      <c r="B27" s="503">
        <v>141</v>
      </c>
      <c r="C27" s="58"/>
      <c r="K27" s="13">
        <v>26</v>
      </c>
      <c r="L27" s="14" t="s">
        <v>1353</v>
      </c>
      <c r="N27" s="245">
        <v>1900</v>
      </c>
      <c r="O27" s="244" t="s">
        <v>2247</v>
      </c>
      <c r="T27" s="90">
        <v>30</v>
      </c>
      <c r="U27" s="91" t="s">
        <v>786</v>
      </c>
    </row>
    <row r="28" spans="1:21" ht="14.25" thickBot="1" x14ac:dyDescent="0.2">
      <c r="A28" s="463" t="s">
        <v>1191</v>
      </c>
      <c r="B28" s="503" t="s">
        <v>2248</v>
      </c>
      <c r="C28" s="58"/>
      <c r="K28" s="13">
        <v>27</v>
      </c>
      <c r="L28" s="14" t="s">
        <v>1354</v>
      </c>
      <c r="N28" s="245">
        <v>2000</v>
      </c>
      <c r="O28" s="244" t="s">
        <v>2279</v>
      </c>
      <c r="T28" s="90">
        <v>32</v>
      </c>
      <c r="U28" s="91" t="s">
        <v>1754</v>
      </c>
    </row>
    <row r="29" spans="1:21" ht="14.25" thickBot="1" x14ac:dyDescent="0.2">
      <c r="A29" s="463" t="s">
        <v>1192</v>
      </c>
      <c r="B29" s="503" t="s">
        <v>2249</v>
      </c>
      <c r="C29" s="475" t="s">
        <v>2250</v>
      </c>
      <c r="D29" s="476"/>
      <c r="E29" s="477" t="s">
        <v>437</v>
      </c>
      <c r="K29" s="13">
        <v>28</v>
      </c>
      <c r="L29" s="14" t="s">
        <v>1355</v>
      </c>
      <c r="N29" s="245">
        <v>2100</v>
      </c>
      <c r="O29" s="244" t="s">
        <v>2280</v>
      </c>
      <c r="T29" s="90">
        <v>33</v>
      </c>
      <c r="U29" s="91" t="s">
        <v>1755</v>
      </c>
    </row>
    <row r="30" spans="1:21" ht="13.5" x14ac:dyDescent="0.15">
      <c r="A30" s="463" t="s">
        <v>1193</v>
      </c>
      <c r="B30" s="503" t="s">
        <v>438</v>
      </c>
      <c r="C30" s="478" t="s">
        <v>439</v>
      </c>
      <c r="D30" s="267" t="s">
        <v>440</v>
      </c>
      <c r="E30" s="478" t="s">
        <v>908</v>
      </c>
      <c r="K30" s="13">
        <v>29</v>
      </c>
      <c r="L30" s="14" t="s">
        <v>1987</v>
      </c>
      <c r="N30" s="245">
        <v>2210</v>
      </c>
      <c r="O30" s="244" t="s">
        <v>2281</v>
      </c>
      <c r="T30" s="90">
        <v>34</v>
      </c>
      <c r="U30" s="91" t="s">
        <v>787</v>
      </c>
    </row>
    <row r="31" spans="1:21" ht="13.5" x14ac:dyDescent="0.15">
      <c r="A31" s="461" t="s">
        <v>1190</v>
      </c>
      <c r="B31" s="471" t="s">
        <v>2246</v>
      </c>
      <c r="C31" s="66" t="s">
        <v>442</v>
      </c>
      <c r="D31" s="268" t="s">
        <v>443</v>
      </c>
      <c r="E31" s="66" t="s">
        <v>910</v>
      </c>
      <c r="K31" s="13">
        <v>30</v>
      </c>
      <c r="L31" s="14" t="s">
        <v>1988</v>
      </c>
      <c r="N31" s="245">
        <v>2220</v>
      </c>
      <c r="O31" s="244" t="s">
        <v>2282</v>
      </c>
      <c r="T31" s="90">
        <v>35</v>
      </c>
      <c r="U31" s="91" t="s">
        <v>788</v>
      </c>
    </row>
    <row r="32" spans="1:21" ht="13.5" x14ac:dyDescent="0.15">
      <c r="A32" s="463" t="s">
        <v>1195</v>
      </c>
      <c r="B32" s="503" t="s">
        <v>444</v>
      </c>
      <c r="C32" s="66" t="s">
        <v>435</v>
      </c>
      <c r="D32" s="268" t="s">
        <v>1471</v>
      </c>
      <c r="E32" s="66" t="s">
        <v>41</v>
      </c>
      <c r="K32" s="10">
        <v>31</v>
      </c>
      <c r="L32" s="11" t="s">
        <v>1989</v>
      </c>
      <c r="N32" s="245">
        <v>2230</v>
      </c>
      <c r="O32" s="244" t="s">
        <v>2283</v>
      </c>
      <c r="T32" s="90">
        <v>36</v>
      </c>
      <c r="U32" s="91" t="s">
        <v>1756</v>
      </c>
    </row>
    <row r="33" spans="1:21" ht="13.5" x14ac:dyDescent="0.15">
      <c r="A33" s="461" t="s">
        <v>1194</v>
      </c>
      <c r="B33" s="471" t="s">
        <v>441</v>
      </c>
      <c r="C33" s="66">
        <v>142</v>
      </c>
      <c r="D33" s="268" t="s">
        <v>1555</v>
      </c>
      <c r="E33" s="66" t="s">
        <v>1984</v>
      </c>
      <c r="K33" s="13">
        <v>32</v>
      </c>
      <c r="L33" s="14" t="s">
        <v>1990</v>
      </c>
      <c r="N33" s="245">
        <v>2250</v>
      </c>
      <c r="O33" s="244" t="s">
        <v>2284</v>
      </c>
      <c r="T33" s="90">
        <v>38</v>
      </c>
      <c r="U33" s="91" t="s">
        <v>789</v>
      </c>
    </row>
    <row r="34" spans="1:21" ht="13.5" x14ac:dyDescent="0.15">
      <c r="A34" s="463" t="s">
        <v>1556</v>
      </c>
      <c r="B34" s="503">
        <v>150</v>
      </c>
      <c r="C34" s="66" t="s">
        <v>40</v>
      </c>
      <c r="D34" s="268" t="s">
        <v>39</v>
      </c>
      <c r="E34" s="66" t="s">
        <v>900</v>
      </c>
      <c r="K34" s="13">
        <v>33</v>
      </c>
      <c r="L34" s="14" t="s">
        <v>1992</v>
      </c>
      <c r="N34" s="245">
        <v>2280</v>
      </c>
      <c r="O34" s="244" t="s">
        <v>2285</v>
      </c>
      <c r="T34" s="90">
        <v>39</v>
      </c>
      <c r="U34" s="91" t="s">
        <v>790</v>
      </c>
    </row>
    <row r="35" spans="1:21" ht="14.25" thickBot="1" x14ac:dyDescent="0.2">
      <c r="A35" s="463" t="s">
        <v>1557</v>
      </c>
      <c r="B35" s="503">
        <v>160</v>
      </c>
      <c r="C35" s="67" t="s">
        <v>38</v>
      </c>
      <c r="D35" s="269" t="s">
        <v>37</v>
      </c>
      <c r="E35" s="67" t="s">
        <v>902</v>
      </c>
      <c r="K35" s="13">
        <v>34</v>
      </c>
      <c r="L35" s="14" t="s">
        <v>1993</v>
      </c>
      <c r="N35" s="245">
        <v>2290</v>
      </c>
      <c r="O35" s="244" t="s">
        <v>213</v>
      </c>
      <c r="T35" s="90">
        <v>40</v>
      </c>
      <c r="U35" s="91" t="s">
        <v>791</v>
      </c>
    </row>
    <row r="36" spans="1:21" ht="13.5" x14ac:dyDescent="0.15">
      <c r="A36" s="463" t="s">
        <v>1558</v>
      </c>
      <c r="B36" s="503">
        <v>170</v>
      </c>
      <c r="C36" s="53"/>
      <c r="K36" s="13">
        <v>35</v>
      </c>
      <c r="L36" s="14" t="s">
        <v>1994</v>
      </c>
      <c r="N36" s="245">
        <v>2311</v>
      </c>
      <c r="O36" s="244" t="s">
        <v>214</v>
      </c>
      <c r="T36" s="90">
        <v>41</v>
      </c>
      <c r="U36" s="91" t="s">
        <v>792</v>
      </c>
    </row>
    <row r="37" spans="1:21" ht="13.5" x14ac:dyDescent="0.15">
      <c r="A37" s="463" t="s">
        <v>1229</v>
      </c>
      <c r="B37" s="501" t="s">
        <v>446</v>
      </c>
      <c r="C37" s="53"/>
      <c r="K37" s="13">
        <v>36</v>
      </c>
      <c r="L37" s="14" t="s">
        <v>1995</v>
      </c>
      <c r="N37" s="245">
        <v>2312</v>
      </c>
      <c r="O37" s="244" t="s">
        <v>215</v>
      </c>
      <c r="T37" s="90">
        <v>42</v>
      </c>
      <c r="U37" s="91" t="s">
        <v>793</v>
      </c>
    </row>
    <row r="38" spans="1:21" ht="13.5" x14ac:dyDescent="0.15">
      <c r="A38" s="461" t="s">
        <v>1228</v>
      </c>
      <c r="B38" s="471" t="s">
        <v>445</v>
      </c>
      <c r="C38" s="53"/>
      <c r="D38" s="53"/>
      <c r="K38" s="13">
        <v>37</v>
      </c>
      <c r="L38" s="14" t="s">
        <v>1996</v>
      </c>
      <c r="N38" s="245">
        <v>2320</v>
      </c>
      <c r="O38" s="244" t="s">
        <v>216</v>
      </c>
      <c r="T38" s="254">
        <v>43</v>
      </c>
      <c r="U38" s="255" t="s">
        <v>1751</v>
      </c>
    </row>
    <row r="39" spans="1:21" ht="14.25" thickBot="1" x14ac:dyDescent="0.2">
      <c r="A39" s="504" t="s">
        <v>1559</v>
      </c>
      <c r="B39" s="505">
        <v>190</v>
      </c>
      <c r="C39" s="53"/>
      <c r="D39" s="53"/>
      <c r="K39" s="13">
        <v>38</v>
      </c>
      <c r="L39" s="14" t="s">
        <v>1997</v>
      </c>
      <c r="N39" s="245">
        <v>2330</v>
      </c>
      <c r="O39" s="244" t="s">
        <v>217</v>
      </c>
      <c r="T39" s="254">
        <v>44</v>
      </c>
      <c r="U39" s="255" t="s">
        <v>2488</v>
      </c>
    </row>
    <row r="40" spans="1:21" ht="13.5" x14ac:dyDescent="0.15">
      <c r="A40" s="53"/>
      <c r="C40" s="53"/>
      <c r="D40" s="53"/>
      <c r="K40" s="13">
        <v>39</v>
      </c>
      <c r="L40" s="14" t="s">
        <v>1998</v>
      </c>
      <c r="N40" s="245">
        <v>2340</v>
      </c>
      <c r="O40" s="244" t="s">
        <v>218</v>
      </c>
      <c r="T40" s="254">
        <v>45</v>
      </c>
      <c r="U40" s="255" t="s">
        <v>1752</v>
      </c>
    </row>
    <row r="41" spans="1:21" ht="13.5" x14ac:dyDescent="0.15">
      <c r="A41" s="53"/>
      <c r="C41" s="53"/>
      <c r="D41" s="53"/>
      <c r="K41" s="13">
        <v>40</v>
      </c>
      <c r="L41" s="14" t="s">
        <v>1999</v>
      </c>
      <c r="N41" s="245">
        <v>2350</v>
      </c>
      <c r="O41" s="244" t="s">
        <v>219</v>
      </c>
      <c r="T41" s="90">
        <v>46</v>
      </c>
      <c r="U41" s="91" t="s">
        <v>653</v>
      </c>
    </row>
    <row r="42" spans="1:21" ht="13.5" x14ac:dyDescent="0.15">
      <c r="A42" s="53"/>
      <c r="C42" s="53"/>
      <c r="D42" s="53"/>
      <c r="K42" s="10">
        <v>41</v>
      </c>
      <c r="L42" s="11" t="s">
        <v>2000</v>
      </c>
      <c r="N42" s="245">
        <v>2390</v>
      </c>
      <c r="O42" s="244" t="s">
        <v>220</v>
      </c>
      <c r="T42" s="90">
        <v>48</v>
      </c>
      <c r="U42" s="91" t="s">
        <v>2489</v>
      </c>
    </row>
    <row r="43" spans="1:21" ht="13.5" x14ac:dyDescent="0.15">
      <c r="A43" s="53"/>
      <c r="C43" s="53"/>
      <c r="D43" s="53"/>
      <c r="K43" s="13">
        <v>42</v>
      </c>
      <c r="L43" s="14" t="s">
        <v>2001</v>
      </c>
      <c r="N43" s="245">
        <v>2410</v>
      </c>
      <c r="O43" s="244" t="s">
        <v>221</v>
      </c>
      <c r="T43" s="90">
        <v>50</v>
      </c>
      <c r="U43" s="91" t="s">
        <v>2490</v>
      </c>
    </row>
    <row r="44" spans="1:21" ht="13.5" x14ac:dyDescent="0.15">
      <c r="A44" s="53"/>
      <c r="C44" s="53"/>
      <c r="D44" s="53"/>
      <c r="K44" s="13">
        <v>43</v>
      </c>
      <c r="L44" s="14" t="s">
        <v>2002</v>
      </c>
      <c r="N44" s="245">
        <v>2420</v>
      </c>
      <c r="O44" s="244" t="s">
        <v>222</v>
      </c>
      <c r="T44" s="90">
        <v>56</v>
      </c>
      <c r="U44" s="91" t="s">
        <v>612</v>
      </c>
    </row>
    <row r="45" spans="1:21" ht="14.25" thickBot="1" x14ac:dyDescent="0.2">
      <c r="A45" s="53"/>
      <c r="C45" s="53"/>
      <c r="D45" s="53"/>
      <c r="K45" s="13">
        <v>44</v>
      </c>
      <c r="L45" s="14" t="s">
        <v>2093</v>
      </c>
      <c r="N45" s="245">
        <v>2430</v>
      </c>
      <c r="O45" s="244" t="s">
        <v>223</v>
      </c>
      <c r="T45" s="92">
        <v>57</v>
      </c>
      <c r="U45" s="93" t="s">
        <v>654</v>
      </c>
    </row>
    <row r="46" spans="1:21" ht="14.25" thickBot="1" x14ac:dyDescent="0.2">
      <c r="A46" s="53"/>
      <c r="C46" s="53"/>
      <c r="D46" s="53"/>
      <c r="K46" s="13">
        <v>45</v>
      </c>
      <c r="L46" s="14" t="s">
        <v>2094</v>
      </c>
      <c r="N46" s="245">
        <v>2450</v>
      </c>
      <c r="O46" s="244" t="s">
        <v>224</v>
      </c>
      <c r="T46" s="604"/>
      <c r="U46" s="605"/>
    </row>
    <row r="47" spans="1:21" ht="13.5" x14ac:dyDescent="0.15">
      <c r="A47" s="53"/>
      <c r="C47" s="53"/>
      <c r="D47" s="53"/>
      <c r="K47" s="13">
        <v>46</v>
      </c>
      <c r="L47" s="14" t="s">
        <v>2095</v>
      </c>
      <c r="N47" s="245">
        <v>2500</v>
      </c>
      <c r="O47" s="244" t="s">
        <v>225</v>
      </c>
      <c r="T47" s="88">
        <v>61</v>
      </c>
      <c r="U47" s="89" t="s">
        <v>692</v>
      </c>
    </row>
    <row r="48" spans="1:21" ht="14.25" thickBot="1" x14ac:dyDescent="0.2">
      <c r="A48" s="53"/>
      <c r="C48" s="53"/>
      <c r="D48" s="53"/>
      <c r="K48" s="17">
        <v>47</v>
      </c>
      <c r="L48" s="18" t="s">
        <v>2096</v>
      </c>
      <c r="N48" s="245">
        <v>2600</v>
      </c>
      <c r="O48" s="244" t="s">
        <v>229</v>
      </c>
      <c r="T48" s="90">
        <v>62</v>
      </c>
      <c r="U48" s="91" t="s">
        <v>693</v>
      </c>
    </row>
    <row r="49" spans="1:21" ht="13.5" x14ac:dyDescent="0.15">
      <c r="A49" s="53"/>
      <c r="C49" s="53"/>
      <c r="D49" s="53"/>
      <c r="N49" s="245">
        <v>2700</v>
      </c>
      <c r="O49" s="244" t="s">
        <v>230</v>
      </c>
      <c r="T49" s="90">
        <v>63</v>
      </c>
      <c r="U49" s="91" t="s">
        <v>694</v>
      </c>
    </row>
    <row r="50" spans="1:21" ht="13.5" x14ac:dyDescent="0.15">
      <c r="A50" s="53"/>
      <c r="C50" s="53"/>
      <c r="D50" s="53"/>
      <c r="N50" s="245" t="s">
        <v>447</v>
      </c>
      <c r="O50" s="244" t="s">
        <v>448</v>
      </c>
      <c r="T50" s="90">
        <v>64</v>
      </c>
      <c r="U50" s="91" t="s">
        <v>695</v>
      </c>
    </row>
    <row r="51" spans="1:21" ht="13.5" x14ac:dyDescent="0.15">
      <c r="A51" s="53"/>
      <c r="C51" s="53"/>
      <c r="D51" s="53"/>
      <c r="N51" s="245" t="s">
        <v>449</v>
      </c>
      <c r="O51" s="244" t="s">
        <v>450</v>
      </c>
      <c r="T51" s="90">
        <v>65</v>
      </c>
      <c r="U51" s="91" t="s">
        <v>696</v>
      </c>
    </row>
    <row r="52" spans="1:21" ht="13.5" x14ac:dyDescent="0.15">
      <c r="A52" s="53"/>
      <c r="C52" s="53"/>
      <c r="D52" s="53"/>
      <c r="N52" s="245">
        <v>3011</v>
      </c>
      <c r="O52" s="244" t="s">
        <v>231</v>
      </c>
      <c r="T52" s="90">
        <v>66</v>
      </c>
      <c r="U52" s="91" t="s">
        <v>697</v>
      </c>
    </row>
    <row r="53" spans="1:21" ht="13.5" x14ac:dyDescent="0.15">
      <c r="A53" s="53"/>
      <c r="C53" s="53"/>
      <c r="D53" s="53"/>
      <c r="N53" s="245">
        <v>3012</v>
      </c>
      <c r="O53" s="244" t="s">
        <v>232</v>
      </c>
      <c r="T53" s="90">
        <v>67</v>
      </c>
      <c r="U53" s="91" t="s">
        <v>698</v>
      </c>
    </row>
    <row r="54" spans="1:21" ht="13.5" x14ac:dyDescent="0.15">
      <c r="A54" s="53"/>
      <c r="C54" s="53"/>
      <c r="D54" s="53"/>
      <c r="N54" s="245">
        <v>3090</v>
      </c>
      <c r="O54" s="244" t="s">
        <v>233</v>
      </c>
      <c r="T54" s="90">
        <v>68</v>
      </c>
      <c r="U54" s="91" t="s">
        <v>699</v>
      </c>
    </row>
    <row r="55" spans="1:21" ht="13.5" x14ac:dyDescent="0.15">
      <c r="A55" s="53"/>
      <c r="C55" s="53"/>
      <c r="D55" s="53"/>
      <c r="N55" s="245">
        <v>3100</v>
      </c>
      <c r="O55" s="244" t="s">
        <v>234</v>
      </c>
      <c r="T55" s="90">
        <v>69</v>
      </c>
      <c r="U55" s="91" t="s">
        <v>700</v>
      </c>
    </row>
    <row r="56" spans="1:21" ht="13.5" x14ac:dyDescent="0.15">
      <c r="A56" s="53"/>
      <c r="C56" s="53"/>
      <c r="D56" s="53"/>
      <c r="N56" s="245">
        <v>3200</v>
      </c>
      <c r="O56" s="244" t="s">
        <v>235</v>
      </c>
      <c r="T56" s="90">
        <v>70</v>
      </c>
      <c r="U56" s="91" t="s">
        <v>701</v>
      </c>
    </row>
    <row r="57" spans="1:21" ht="13.5" x14ac:dyDescent="0.15">
      <c r="A57" s="53"/>
      <c r="C57" s="53"/>
      <c r="D57" s="53"/>
      <c r="N57" s="245">
        <v>3300</v>
      </c>
      <c r="O57" s="244" t="s">
        <v>236</v>
      </c>
      <c r="T57" s="90">
        <v>71</v>
      </c>
      <c r="U57" s="91" t="s">
        <v>702</v>
      </c>
    </row>
    <row r="58" spans="1:21" ht="13.5" x14ac:dyDescent="0.15">
      <c r="A58" s="53"/>
      <c r="C58" s="53"/>
      <c r="D58" s="53"/>
      <c r="N58" s="245">
        <v>3400</v>
      </c>
      <c r="O58" s="244" t="s">
        <v>237</v>
      </c>
      <c r="T58" s="90">
        <v>72</v>
      </c>
      <c r="U58" s="91" t="s">
        <v>703</v>
      </c>
    </row>
    <row r="59" spans="1:21" ht="13.5" x14ac:dyDescent="0.15">
      <c r="A59" s="53"/>
      <c r="C59" s="53"/>
      <c r="D59" s="53"/>
      <c r="N59" s="245">
        <v>3500</v>
      </c>
      <c r="O59" s="244" t="s">
        <v>238</v>
      </c>
      <c r="T59" s="90">
        <v>73</v>
      </c>
      <c r="U59" s="91" t="s">
        <v>704</v>
      </c>
    </row>
    <row r="60" spans="1:21" ht="13.5" x14ac:dyDescent="0.15">
      <c r="A60" s="53"/>
      <c r="C60" s="53"/>
      <c r="D60" s="53"/>
      <c r="N60" s="245">
        <v>3600</v>
      </c>
      <c r="O60" s="244" t="s">
        <v>239</v>
      </c>
      <c r="T60" s="90">
        <v>74</v>
      </c>
      <c r="U60" s="91" t="s">
        <v>705</v>
      </c>
    </row>
    <row r="61" spans="1:21" ht="13.5" x14ac:dyDescent="0.15">
      <c r="A61" s="53"/>
      <c r="C61" s="53"/>
      <c r="D61" s="53"/>
      <c r="N61" s="245">
        <v>3700</v>
      </c>
      <c r="O61" s="244" t="s">
        <v>240</v>
      </c>
      <c r="T61" s="90">
        <v>75</v>
      </c>
      <c r="U61" s="91" t="s">
        <v>706</v>
      </c>
    </row>
    <row r="62" spans="1:21" ht="13.5" x14ac:dyDescent="0.15">
      <c r="A62" s="53"/>
      <c r="C62" s="53"/>
      <c r="D62" s="53"/>
      <c r="N62" s="245">
        <v>4900</v>
      </c>
      <c r="O62" s="244" t="s">
        <v>241</v>
      </c>
      <c r="T62" s="90">
        <v>76</v>
      </c>
      <c r="U62" s="91" t="s">
        <v>707</v>
      </c>
    </row>
    <row r="63" spans="1:21" ht="13.5" x14ac:dyDescent="0.15">
      <c r="A63" s="53"/>
      <c r="C63" s="53"/>
      <c r="D63" s="53"/>
      <c r="N63" s="245">
        <v>5241</v>
      </c>
      <c r="O63" s="244" t="s">
        <v>242</v>
      </c>
      <c r="T63" s="90">
        <v>77</v>
      </c>
      <c r="U63" s="91" t="s">
        <v>708</v>
      </c>
    </row>
    <row r="64" spans="1:21" ht="13.5" x14ac:dyDescent="0.15">
      <c r="A64" s="53"/>
      <c r="C64" s="53"/>
      <c r="D64" s="53"/>
      <c r="N64" s="245">
        <v>5242</v>
      </c>
      <c r="O64" s="244" t="s">
        <v>243</v>
      </c>
      <c r="T64" s="90">
        <v>78</v>
      </c>
      <c r="U64" s="91" t="s">
        <v>709</v>
      </c>
    </row>
    <row r="65" spans="1:21" ht="13.5" x14ac:dyDescent="0.15">
      <c r="A65" s="53"/>
      <c r="C65" s="53"/>
      <c r="D65" s="53"/>
      <c r="N65" s="245">
        <v>5243</v>
      </c>
      <c r="O65" s="244" t="s">
        <v>244</v>
      </c>
      <c r="T65" s="90">
        <v>79</v>
      </c>
      <c r="U65" s="91" t="s">
        <v>710</v>
      </c>
    </row>
    <row r="66" spans="1:21" ht="13.5" x14ac:dyDescent="0.15">
      <c r="A66" s="53"/>
      <c r="C66" s="53"/>
      <c r="D66" s="53"/>
      <c r="N66" s="245">
        <v>5244</v>
      </c>
      <c r="O66" s="244" t="s">
        <v>245</v>
      </c>
      <c r="T66" s="90">
        <v>80</v>
      </c>
      <c r="U66" s="91" t="s">
        <v>711</v>
      </c>
    </row>
    <row r="67" spans="1:21" ht="14.25" thickBot="1" x14ac:dyDescent="0.2">
      <c r="A67" s="53"/>
      <c r="C67" s="53"/>
      <c r="D67" s="53"/>
      <c r="N67" s="245">
        <v>5249</v>
      </c>
      <c r="O67" s="244" t="s">
        <v>1067</v>
      </c>
      <c r="T67" s="92">
        <v>81</v>
      </c>
      <c r="U67" s="93" t="s">
        <v>712</v>
      </c>
    </row>
    <row r="68" spans="1:21" x14ac:dyDescent="0.15">
      <c r="A68" s="53"/>
      <c r="C68" s="53"/>
      <c r="D68" s="53"/>
      <c r="N68" s="245">
        <v>6100</v>
      </c>
      <c r="O68" s="244" t="s">
        <v>1068</v>
      </c>
    </row>
    <row r="69" spans="1:21" x14ac:dyDescent="0.15">
      <c r="A69" s="53"/>
      <c r="C69" s="53"/>
      <c r="D69" s="53"/>
      <c r="N69" s="245">
        <v>8000</v>
      </c>
      <c r="O69" s="244" t="s">
        <v>1069</v>
      </c>
    </row>
    <row r="70" spans="1:21" x14ac:dyDescent="0.15">
      <c r="A70" s="53"/>
      <c r="C70" s="53"/>
      <c r="D70" s="53"/>
      <c r="N70" s="245">
        <v>8600</v>
      </c>
      <c r="O70" s="244" t="s">
        <v>1070</v>
      </c>
    </row>
    <row r="71" spans="1:21" x14ac:dyDescent="0.15">
      <c r="A71" s="53"/>
      <c r="C71" s="53"/>
      <c r="D71" s="53"/>
      <c r="N71" s="245">
        <v>8521</v>
      </c>
      <c r="O71" s="244" t="s">
        <v>1071</v>
      </c>
    </row>
    <row r="72" spans="1:21" x14ac:dyDescent="0.15">
      <c r="A72" s="53"/>
      <c r="C72" s="53"/>
      <c r="D72" s="53"/>
      <c r="N72" s="245">
        <v>8522</v>
      </c>
      <c r="O72" s="244" t="s">
        <v>1072</v>
      </c>
    </row>
    <row r="73" spans="1:21" ht="12.75" thickBot="1" x14ac:dyDescent="0.2">
      <c r="A73" s="53"/>
      <c r="C73" s="53"/>
      <c r="D73" s="53"/>
      <c r="N73" s="248">
        <v>9500</v>
      </c>
      <c r="O73" s="249" t="s">
        <v>1073</v>
      </c>
    </row>
    <row r="74" spans="1:21" x14ac:dyDescent="0.15">
      <c r="A74" s="53"/>
      <c r="C74" s="53"/>
      <c r="D74" s="53"/>
    </row>
    <row r="75" spans="1:21" x14ac:dyDescent="0.15">
      <c r="A75" s="53"/>
      <c r="C75" s="53"/>
      <c r="D75" s="53"/>
    </row>
    <row r="76" spans="1:21" x14ac:dyDescent="0.15">
      <c r="A76" s="53"/>
      <c r="C76" s="53"/>
      <c r="D76" s="53"/>
    </row>
    <row r="77" spans="1:21" x14ac:dyDescent="0.15">
      <c r="A77" s="53"/>
      <c r="C77" s="53"/>
      <c r="D77" s="53"/>
    </row>
    <row r="78" spans="1:21" x14ac:dyDescent="0.15">
      <c r="A78" s="53"/>
      <c r="C78" s="53"/>
      <c r="D78" s="53"/>
    </row>
    <row r="79" spans="1:21" x14ac:dyDescent="0.15">
      <c r="A79" s="53"/>
      <c r="C79" s="53"/>
      <c r="D79" s="53"/>
    </row>
    <row r="80" spans="1:21" x14ac:dyDescent="0.15">
      <c r="A80" s="53"/>
      <c r="C80" s="53"/>
      <c r="D80" s="53"/>
    </row>
    <row r="81" spans="1:4" x14ac:dyDescent="0.15">
      <c r="A81" s="53"/>
      <c r="C81" s="53"/>
      <c r="D81" s="53"/>
    </row>
    <row r="82" spans="1:4" x14ac:dyDescent="0.15">
      <c r="A82" s="53"/>
      <c r="C82" s="53"/>
      <c r="D82" s="53"/>
    </row>
    <row r="83" spans="1:4" x14ac:dyDescent="0.15">
      <c r="A83" s="53"/>
      <c r="C83" s="53"/>
      <c r="D83" s="53"/>
    </row>
    <row r="84" spans="1:4" x14ac:dyDescent="0.15">
      <c r="A84" s="53"/>
      <c r="C84" s="53"/>
      <c r="D84" s="53"/>
    </row>
    <row r="85" spans="1:4" x14ac:dyDescent="0.15">
      <c r="A85" s="53"/>
      <c r="C85" s="53"/>
      <c r="D85" s="53"/>
    </row>
    <row r="86" spans="1:4" x14ac:dyDescent="0.15">
      <c r="A86" s="53"/>
      <c r="C86" s="53"/>
      <c r="D86" s="53"/>
    </row>
    <row r="87" spans="1:4" x14ac:dyDescent="0.15">
      <c r="A87" s="53"/>
      <c r="C87" s="53"/>
      <c r="D87" s="53"/>
    </row>
    <row r="88" spans="1:4" x14ac:dyDescent="0.15">
      <c r="A88" s="53"/>
      <c r="C88" s="53"/>
      <c r="D88" s="53"/>
    </row>
    <row r="89" spans="1:4" x14ac:dyDescent="0.15">
      <c r="A89" s="53"/>
      <c r="C89" s="53"/>
      <c r="D89" s="53"/>
    </row>
    <row r="90" spans="1:4" x14ac:dyDescent="0.15">
      <c r="A90" s="53"/>
      <c r="C90" s="53"/>
      <c r="D90" s="53"/>
    </row>
    <row r="91" spans="1:4" x14ac:dyDescent="0.15">
      <c r="A91" s="53"/>
      <c r="C91" s="53"/>
      <c r="D91" s="53"/>
    </row>
    <row r="92" spans="1:4" x14ac:dyDescent="0.15">
      <c r="A92" s="53"/>
      <c r="C92" s="53"/>
      <c r="D92" s="53"/>
    </row>
    <row r="93" spans="1:4" x14ac:dyDescent="0.15">
      <c r="A93" s="53"/>
      <c r="C93" s="53"/>
      <c r="D93" s="53"/>
    </row>
    <row r="94" spans="1:4" x14ac:dyDescent="0.15">
      <c r="A94" s="53"/>
      <c r="C94" s="53"/>
      <c r="D94" s="53"/>
    </row>
    <row r="95" spans="1:4" x14ac:dyDescent="0.15">
      <c r="A95" s="53"/>
      <c r="C95" s="53"/>
      <c r="D95" s="53"/>
    </row>
    <row r="96" spans="1:4" x14ac:dyDescent="0.15">
      <c r="A96" s="53"/>
      <c r="C96" s="53"/>
      <c r="D96" s="53"/>
    </row>
    <row r="97" spans="1:4" x14ac:dyDescent="0.15">
      <c r="A97" s="53"/>
      <c r="C97" s="53"/>
      <c r="D97" s="53"/>
    </row>
    <row r="98" spans="1:4" x14ac:dyDescent="0.15">
      <c r="A98" s="53"/>
      <c r="C98" s="53"/>
      <c r="D98" s="53"/>
    </row>
    <row r="99" spans="1:4" x14ac:dyDescent="0.15">
      <c r="A99" s="53"/>
      <c r="C99" s="53"/>
      <c r="D99" s="53"/>
    </row>
    <row r="100" spans="1:4" x14ac:dyDescent="0.15">
      <c r="A100" s="53"/>
      <c r="C100" s="53"/>
      <c r="D100" s="53"/>
    </row>
    <row r="101" spans="1:4" x14ac:dyDescent="0.15">
      <c r="A101" s="53"/>
      <c r="C101" s="53"/>
      <c r="D101" s="53"/>
    </row>
    <row r="102" spans="1:4" x14ac:dyDescent="0.15">
      <c r="A102" s="53"/>
      <c r="C102" s="53"/>
      <c r="D102" s="53"/>
    </row>
    <row r="103" spans="1:4" x14ac:dyDescent="0.15">
      <c r="A103" s="53"/>
      <c r="C103" s="53"/>
      <c r="D103" s="53"/>
    </row>
    <row r="104" spans="1:4" x14ac:dyDescent="0.15">
      <c r="A104" s="53"/>
      <c r="C104" s="53"/>
      <c r="D104" s="53"/>
    </row>
    <row r="105" spans="1:4" x14ac:dyDescent="0.15">
      <c r="A105" s="53"/>
      <c r="C105" s="53"/>
      <c r="D105" s="53"/>
    </row>
    <row r="106" spans="1:4" x14ac:dyDescent="0.15">
      <c r="A106" s="53"/>
      <c r="C106" s="53"/>
      <c r="D106" s="53"/>
    </row>
    <row r="107" spans="1:4" x14ac:dyDescent="0.15">
      <c r="A107" s="53"/>
      <c r="C107" s="53"/>
      <c r="D107" s="53"/>
    </row>
    <row r="108" spans="1:4" x14ac:dyDescent="0.15">
      <c r="A108" s="53"/>
      <c r="C108" s="53"/>
      <c r="D108" s="53"/>
    </row>
    <row r="109" spans="1:4" x14ac:dyDescent="0.15">
      <c r="A109" s="53"/>
      <c r="C109" s="53"/>
      <c r="D109" s="53"/>
    </row>
    <row r="110" spans="1:4" x14ac:dyDescent="0.15">
      <c r="A110" s="53"/>
      <c r="C110" s="53"/>
      <c r="D110" s="53"/>
    </row>
    <row r="111" spans="1:4" x14ac:dyDescent="0.15">
      <c r="A111" s="53"/>
      <c r="C111" s="53"/>
      <c r="D111" s="53"/>
    </row>
    <row r="112" spans="1:4" x14ac:dyDescent="0.15">
      <c r="A112" s="53"/>
      <c r="C112" s="53"/>
      <c r="D112" s="53"/>
    </row>
    <row r="113" spans="1:4" x14ac:dyDescent="0.15">
      <c r="A113" s="53"/>
      <c r="C113" s="53"/>
      <c r="D113" s="53"/>
    </row>
    <row r="114" spans="1:4" x14ac:dyDescent="0.15">
      <c r="A114" s="53"/>
      <c r="C114" s="53"/>
      <c r="D114" s="53"/>
    </row>
    <row r="115" spans="1:4" x14ac:dyDescent="0.15">
      <c r="A115" s="53"/>
      <c r="C115" s="53"/>
      <c r="D115" s="53"/>
    </row>
    <row r="116" spans="1:4" x14ac:dyDescent="0.15">
      <c r="A116" s="53"/>
      <c r="C116" s="53"/>
      <c r="D116" s="53"/>
    </row>
    <row r="117" spans="1:4" x14ac:dyDescent="0.15">
      <c r="A117" s="53"/>
      <c r="C117" s="53"/>
      <c r="D117" s="53"/>
    </row>
    <row r="118" spans="1:4" x14ac:dyDescent="0.15">
      <c r="A118" s="53"/>
      <c r="C118" s="53"/>
      <c r="D118" s="53"/>
    </row>
    <row r="119" spans="1:4" x14ac:dyDescent="0.15">
      <c r="A119" s="53"/>
      <c r="C119" s="53"/>
      <c r="D119" s="53"/>
    </row>
    <row r="120" spans="1:4" x14ac:dyDescent="0.15">
      <c r="A120" s="53"/>
      <c r="C120" s="53"/>
      <c r="D120" s="53"/>
    </row>
    <row r="121" spans="1:4" x14ac:dyDescent="0.15">
      <c r="A121" s="53"/>
      <c r="C121" s="53"/>
      <c r="D121" s="53"/>
    </row>
    <row r="122" spans="1:4" x14ac:dyDescent="0.15">
      <c r="A122" s="53"/>
      <c r="C122" s="53"/>
      <c r="D122" s="53"/>
    </row>
    <row r="123" spans="1:4" x14ac:dyDescent="0.15">
      <c r="A123" s="53"/>
      <c r="C123" s="53"/>
      <c r="D123" s="53"/>
    </row>
    <row r="124" spans="1:4" x14ac:dyDescent="0.15">
      <c r="A124" s="53"/>
      <c r="C124" s="53"/>
      <c r="D124" s="53"/>
    </row>
    <row r="125" spans="1:4" x14ac:dyDescent="0.15">
      <c r="A125" s="53"/>
      <c r="C125" s="53"/>
      <c r="D125" s="53"/>
    </row>
    <row r="126" spans="1:4" x14ac:dyDescent="0.15">
      <c r="A126" s="53"/>
      <c r="C126" s="53"/>
      <c r="D126" s="53"/>
    </row>
    <row r="127" spans="1:4" x14ac:dyDescent="0.15">
      <c r="A127" s="53"/>
      <c r="C127" s="53"/>
      <c r="D127" s="53"/>
    </row>
    <row r="128" spans="1:4" x14ac:dyDescent="0.15">
      <c r="A128" s="53"/>
      <c r="C128" s="53"/>
      <c r="D128" s="53"/>
    </row>
    <row r="129" spans="1:4" x14ac:dyDescent="0.15">
      <c r="A129" s="53"/>
      <c r="C129" s="53"/>
      <c r="D129" s="53"/>
    </row>
    <row r="130" spans="1:4" x14ac:dyDescent="0.15">
      <c r="A130" s="53"/>
      <c r="C130" s="53"/>
      <c r="D130" s="53"/>
    </row>
    <row r="131" spans="1:4" x14ac:dyDescent="0.15">
      <c r="A131" s="53"/>
      <c r="C131" s="53"/>
      <c r="D131" s="53"/>
    </row>
    <row r="132" spans="1:4" x14ac:dyDescent="0.15">
      <c r="A132" s="53"/>
      <c r="C132" s="53"/>
      <c r="D132" s="53"/>
    </row>
    <row r="133" spans="1:4" x14ac:dyDescent="0.15">
      <c r="A133" s="53"/>
      <c r="C133" s="53"/>
      <c r="D133" s="53"/>
    </row>
    <row r="134" spans="1:4" x14ac:dyDescent="0.15">
      <c r="A134" s="53"/>
      <c r="C134" s="53"/>
      <c r="D134" s="53"/>
    </row>
    <row r="135" spans="1:4" x14ac:dyDescent="0.15">
      <c r="A135" s="53"/>
      <c r="C135" s="53"/>
      <c r="D135" s="53"/>
    </row>
    <row r="136" spans="1:4" x14ac:dyDescent="0.15">
      <c r="A136" s="53"/>
      <c r="C136" s="53"/>
      <c r="D136" s="53"/>
    </row>
    <row r="137" spans="1:4" x14ac:dyDescent="0.15">
      <c r="A137" s="53"/>
      <c r="C137" s="53"/>
      <c r="D137" s="53"/>
    </row>
    <row r="138" spans="1:4" x14ac:dyDescent="0.15">
      <c r="A138" s="53"/>
      <c r="C138" s="53"/>
      <c r="D138" s="53"/>
    </row>
    <row r="139" spans="1:4" x14ac:dyDescent="0.15">
      <c r="A139" s="53"/>
      <c r="C139" s="53"/>
      <c r="D139" s="53"/>
    </row>
    <row r="140" spans="1:4" x14ac:dyDescent="0.15">
      <c r="A140" s="53"/>
      <c r="C140" s="53"/>
      <c r="D140" s="53"/>
    </row>
    <row r="141" spans="1:4" x14ac:dyDescent="0.15">
      <c r="A141" s="53"/>
      <c r="C141" s="53"/>
      <c r="D141" s="53"/>
    </row>
    <row r="142" spans="1:4" x14ac:dyDescent="0.15">
      <c r="A142" s="53"/>
      <c r="C142" s="53"/>
      <c r="D142" s="53"/>
    </row>
    <row r="143" spans="1:4" x14ac:dyDescent="0.15">
      <c r="A143" s="53"/>
      <c r="C143" s="53"/>
      <c r="D143" s="53"/>
    </row>
    <row r="144" spans="1:4" x14ac:dyDescent="0.15">
      <c r="A144" s="53"/>
      <c r="C144" s="53"/>
      <c r="D144" s="53"/>
    </row>
    <row r="145" spans="1:4" x14ac:dyDescent="0.15">
      <c r="A145" s="53"/>
      <c r="C145" s="53"/>
      <c r="D145" s="53"/>
    </row>
    <row r="146" spans="1:4" x14ac:dyDescent="0.15">
      <c r="A146" s="53"/>
      <c r="C146" s="53"/>
      <c r="D146" s="53"/>
    </row>
    <row r="147" spans="1:4" x14ac:dyDescent="0.15">
      <c r="A147" s="53"/>
      <c r="C147" s="53"/>
      <c r="D147" s="53"/>
    </row>
    <row r="148" spans="1:4" x14ac:dyDescent="0.15">
      <c r="A148" s="53"/>
      <c r="C148" s="53"/>
      <c r="D148" s="53"/>
    </row>
    <row r="149" spans="1:4" x14ac:dyDescent="0.15">
      <c r="A149" s="53"/>
      <c r="C149" s="53"/>
      <c r="D149" s="53"/>
    </row>
    <row r="150" spans="1:4" x14ac:dyDescent="0.15">
      <c r="A150" s="53"/>
      <c r="C150" s="53"/>
      <c r="D150" s="53"/>
    </row>
    <row r="151" spans="1:4" x14ac:dyDescent="0.15">
      <c r="A151" s="53"/>
      <c r="C151" s="53"/>
      <c r="D151" s="53"/>
    </row>
    <row r="152" spans="1:4" x14ac:dyDescent="0.15">
      <c r="A152" s="53"/>
      <c r="C152" s="53"/>
      <c r="D152" s="53"/>
    </row>
    <row r="153" spans="1:4" x14ac:dyDescent="0.15">
      <c r="A153" s="53"/>
      <c r="C153" s="53"/>
      <c r="D153" s="53"/>
    </row>
    <row r="154" spans="1:4" x14ac:dyDescent="0.15">
      <c r="A154" s="53"/>
      <c r="C154" s="53"/>
      <c r="D154" s="53"/>
    </row>
    <row r="155" spans="1:4" x14ac:dyDescent="0.15">
      <c r="A155" s="53"/>
      <c r="C155" s="53"/>
      <c r="D155" s="53"/>
    </row>
    <row r="156" spans="1:4" x14ac:dyDescent="0.15">
      <c r="A156" s="53"/>
      <c r="C156" s="53"/>
      <c r="D156" s="53"/>
    </row>
    <row r="157" spans="1:4" x14ac:dyDescent="0.15">
      <c r="A157" s="53"/>
      <c r="C157" s="53"/>
      <c r="D157" s="53"/>
    </row>
    <row r="158" spans="1:4" x14ac:dyDescent="0.15">
      <c r="A158" s="53"/>
      <c r="C158" s="53"/>
      <c r="D158" s="53"/>
    </row>
    <row r="159" spans="1:4" x14ac:dyDescent="0.15">
      <c r="A159" s="53"/>
      <c r="C159" s="53"/>
      <c r="D159" s="53"/>
    </row>
    <row r="160" spans="1:4" x14ac:dyDescent="0.15">
      <c r="A160" s="53"/>
      <c r="C160" s="53"/>
      <c r="D160" s="53"/>
    </row>
    <row r="161" spans="1:4" x14ac:dyDescent="0.15">
      <c r="A161" s="53"/>
      <c r="C161" s="53"/>
      <c r="D161" s="53"/>
    </row>
    <row r="162" spans="1:4" x14ac:dyDescent="0.15">
      <c r="A162" s="53"/>
      <c r="C162" s="53"/>
      <c r="D162" s="53"/>
    </row>
    <row r="163" spans="1:4" x14ac:dyDescent="0.15">
      <c r="A163" s="53"/>
      <c r="C163" s="53"/>
      <c r="D163" s="53"/>
    </row>
    <row r="164" spans="1:4" x14ac:dyDescent="0.15">
      <c r="A164" s="53"/>
      <c r="C164" s="53"/>
      <c r="D164" s="53"/>
    </row>
    <row r="165" spans="1:4" x14ac:dyDescent="0.15">
      <c r="A165" s="53"/>
      <c r="C165" s="53"/>
      <c r="D165" s="53"/>
    </row>
    <row r="166" spans="1:4" x14ac:dyDescent="0.15">
      <c r="A166" s="53"/>
      <c r="C166" s="53"/>
      <c r="D166" s="53"/>
    </row>
    <row r="167" spans="1:4" x14ac:dyDescent="0.15">
      <c r="A167" s="53"/>
      <c r="C167" s="53"/>
      <c r="D167" s="53"/>
    </row>
    <row r="168" spans="1:4" x14ac:dyDescent="0.15">
      <c r="A168" s="53"/>
      <c r="C168" s="53"/>
      <c r="D168" s="53"/>
    </row>
    <row r="169" spans="1:4" x14ac:dyDescent="0.15">
      <c r="A169" s="53"/>
      <c r="C169" s="53"/>
      <c r="D169" s="53"/>
    </row>
    <row r="170" spans="1:4" x14ac:dyDescent="0.15">
      <c r="A170" s="53"/>
      <c r="C170" s="53"/>
      <c r="D170" s="53"/>
    </row>
    <row r="171" spans="1:4" x14ac:dyDescent="0.15">
      <c r="A171" s="53"/>
      <c r="C171" s="53"/>
      <c r="D171" s="53"/>
    </row>
    <row r="172" spans="1:4" x14ac:dyDescent="0.15">
      <c r="A172" s="53"/>
      <c r="C172" s="53"/>
      <c r="D172" s="53"/>
    </row>
    <row r="173" spans="1:4" x14ac:dyDescent="0.15">
      <c r="A173" s="53"/>
      <c r="C173" s="53"/>
      <c r="D173" s="53"/>
    </row>
    <row r="174" spans="1:4" x14ac:dyDescent="0.15">
      <c r="A174" s="53"/>
      <c r="C174" s="53"/>
      <c r="D174" s="53"/>
    </row>
    <row r="175" spans="1:4" x14ac:dyDescent="0.15">
      <c r="A175" s="53"/>
      <c r="C175" s="53"/>
      <c r="D175" s="53"/>
    </row>
    <row r="176" spans="1:4" x14ac:dyDescent="0.15">
      <c r="A176" s="53"/>
      <c r="C176" s="53"/>
      <c r="D176" s="53"/>
    </row>
    <row r="177" spans="1:4" x14ac:dyDescent="0.15">
      <c r="A177" s="53"/>
      <c r="C177" s="53"/>
      <c r="D177" s="53"/>
    </row>
    <row r="178" spans="1:4" x14ac:dyDescent="0.15">
      <c r="A178" s="53"/>
      <c r="C178" s="53"/>
      <c r="D178" s="53"/>
    </row>
    <row r="179" spans="1:4" x14ac:dyDescent="0.15">
      <c r="A179" s="53"/>
      <c r="C179" s="53"/>
      <c r="D179" s="53"/>
    </row>
    <row r="180" spans="1:4" x14ac:dyDescent="0.15">
      <c r="A180" s="53"/>
      <c r="C180" s="53"/>
      <c r="D180" s="53"/>
    </row>
    <row r="181" spans="1:4" x14ac:dyDescent="0.15">
      <c r="A181" s="53"/>
      <c r="C181" s="53"/>
      <c r="D181" s="53"/>
    </row>
    <row r="182" spans="1:4" x14ac:dyDescent="0.15">
      <c r="A182" s="53"/>
      <c r="C182" s="53"/>
      <c r="D182" s="53"/>
    </row>
    <row r="183" spans="1:4" x14ac:dyDescent="0.15">
      <c r="A183" s="53"/>
      <c r="C183" s="53"/>
      <c r="D183" s="53"/>
    </row>
    <row r="184" spans="1:4" x14ac:dyDescent="0.15">
      <c r="A184" s="53"/>
      <c r="C184" s="53"/>
      <c r="D184" s="53"/>
    </row>
    <row r="185" spans="1:4" x14ac:dyDescent="0.15">
      <c r="A185" s="53"/>
      <c r="C185" s="53"/>
      <c r="D185" s="53"/>
    </row>
    <row r="186" spans="1:4" x14ac:dyDescent="0.15">
      <c r="A186" s="53"/>
      <c r="C186" s="53"/>
      <c r="D186" s="53"/>
    </row>
    <row r="187" spans="1:4" x14ac:dyDescent="0.15">
      <c r="A187" s="53"/>
      <c r="C187" s="53"/>
      <c r="D187" s="53"/>
    </row>
    <row r="188" spans="1:4" x14ac:dyDescent="0.15">
      <c r="A188" s="53"/>
      <c r="C188" s="53"/>
      <c r="D188" s="53"/>
    </row>
    <row r="189" spans="1:4" x14ac:dyDescent="0.15">
      <c r="A189" s="53"/>
      <c r="C189" s="53"/>
      <c r="D189" s="53"/>
    </row>
    <row r="190" spans="1:4" x14ac:dyDescent="0.15">
      <c r="A190" s="53"/>
      <c r="C190" s="53"/>
      <c r="D190" s="53"/>
    </row>
    <row r="191" spans="1:4" x14ac:dyDescent="0.15">
      <c r="A191" s="53"/>
      <c r="C191" s="53"/>
      <c r="D191" s="53"/>
    </row>
    <row r="192" spans="1:4" x14ac:dyDescent="0.15">
      <c r="A192" s="53"/>
      <c r="C192" s="53"/>
      <c r="D192" s="53"/>
    </row>
    <row r="193" spans="1:4" x14ac:dyDescent="0.15">
      <c r="A193" s="53"/>
      <c r="C193" s="53"/>
      <c r="D193" s="53"/>
    </row>
    <row r="194" spans="1:4" x14ac:dyDescent="0.15">
      <c r="A194" s="53"/>
      <c r="C194" s="53"/>
      <c r="D194" s="53"/>
    </row>
    <row r="195" spans="1:4" x14ac:dyDescent="0.15">
      <c r="A195" s="53"/>
      <c r="C195" s="53"/>
      <c r="D195" s="53"/>
    </row>
    <row r="196" spans="1:4" x14ac:dyDescent="0.15">
      <c r="A196" s="53"/>
      <c r="C196" s="53"/>
      <c r="D196" s="53"/>
    </row>
    <row r="197" spans="1:4" x14ac:dyDescent="0.15">
      <c r="A197" s="53"/>
      <c r="C197" s="53"/>
      <c r="D197" s="53"/>
    </row>
    <row r="198" spans="1:4" x14ac:dyDescent="0.15">
      <c r="A198" s="53"/>
      <c r="C198" s="53"/>
      <c r="D198" s="53"/>
    </row>
    <row r="199" spans="1:4" x14ac:dyDescent="0.15">
      <c r="A199" s="53"/>
      <c r="C199" s="53"/>
      <c r="D199" s="53"/>
    </row>
    <row r="200" spans="1:4" x14ac:dyDescent="0.15">
      <c r="A200" s="53"/>
      <c r="C200" s="53"/>
      <c r="D200" s="53"/>
    </row>
    <row r="201" spans="1:4" x14ac:dyDescent="0.15">
      <c r="A201" s="53"/>
      <c r="C201" s="53"/>
      <c r="D201" s="53"/>
    </row>
    <row r="202" spans="1:4" x14ac:dyDescent="0.15">
      <c r="A202" s="53"/>
      <c r="C202" s="53"/>
      <c r="D202" s="53"/>
    </row>
    <row r="203" spans="1:4" x14ac:dyDescent="0.15">
      <c r="A203" s="53"/>
      <c r="C203" s="53"/>
      <c r="D203" s="53"/>
    </row>
    <row r="204" spans="1:4" x14ac:dyDescent="0.15">
      <c r="A204" s="53"/>
      <c r="C204" s="53"/>
      <c r="D204" s="53"/>
    </row>
    <row r="205" spans="1:4" x14ac:dyDescent="0.15">
      <c r="A205" s="53"/>
      <c r="C205" s="53"/>
      <c r="D205" s="53"/>
    </row>
    <row r="206" spans="1:4" x14ac:dyDescent="0.15">
      <c r="A206" s="53"/>
      <c r="C206" s="53"/>
      <c r="D206" s="53"/>
    </row>
    <row r="207" spans="1:4" x14ac:dyDescent="0.15">
      <c r="A207" s="53"/>
      <c r="C207" s="53"/>
      <c r="D207" s="53"/>
    </row>
    <row r="208" spans="1:4" x14ac:dyDescent="0.15">
      <c r="A208" s="53"/>
      <c r="C208" s="53"/>
      <c r="D208" s="53"/>
    </row>
    <row r="209" spans="1:4" x14ac:dyDescent="0.15">
      <c r="A209" s="53"/>
      <c r="C209" s="53"/>
      <c r="D209" s="53"/>
    </row>
    <row r="210" spans="1:4" x14ac:dyDescent="0.15">
      <c r="A210" s="53"/>
      <c r="C210" s="53"/>
      <c r="D210" s="53"/>
    </row>
    <row r="211" spans="1:4" x14ac:dyDescent="0.15">
      <c r="A211" s="53"/>
      <c r="C211" s="53"/>
      <c r="D211" s="53"/>
    </row>
    <row r="212" spans="1:4" x14ac:dyDescent="0.15">
      <c r="A212" s="53"/>
      <c r="C212" s="53"/>
      <c r="D212" s="53"/>
    </row>
    <row r="213" spans="1:4" x14ac:dyDescent="0.15">
      <c r="A213" s="53"/>
      <c r="C213" s="53"/>
      <c r="D213" s="53"/>
    </row>
    <row r="214" spans="1:4" x14ac:dyDescent="0.15">
      <c r="A214" s="53"/>
      <c r="C214" s="53"/>
      <c r="D214" s="53"/>
    </row>
    <row r="215" spans="1:4" x14ac:dyDescent="0.15">
      <c r="A215" s="53"/>
      <c r="C215" s="53"/>
      <c r="D215" s="53"/>
    </row>
    <row r="216" spans="1:4" x14ac:dyDescent="0.15">
      <c r="A216" s="53"/>
      <c r="C216" s="53"/>
      <c r="D216" s="53"/>
    </row>
    <row r="217" spans="1:4" x14ac:dyDescent="0.15">
      <c r="A217" s="53"/>
      <c r="C217" s="53"/>
      <c r="D217" s="53"/>
    </row>
    <row r="218" spans="1:4" x14ac:dyDescent="0.15">
      <c r="A218" s="53"/>
      <c r="C218" s="53"/>
      <c r="D218" s="53"/>
    </row>
    <row r="219" spans="1:4" x14ac:dyDescent="0.15">
      <c r="A219" s="53"/>
      <c r="C219" s="53"/>
      <c r="D219" s="53"/>
    </row>
    <row r="220" spans="1:4" x14ac:dyDescent="0.15">
      <c r="A220" s="53"/>
      <c r="C220" s="53"/>
      <c r="D220" s="53"/>
    </row>
    <row r="221" spans="1:4" x14ac:dyDescent="0.15">
      <c r="A221" s="53"/>
      <c r="C221" s="53"/>
      <c r="D221" s="53"/>
    </row>
    <row r="222" spans="1:4" x14ac:dyDescent="0.15">
      <c r="A222" s="53"/>
      <c r="C222" s="53"/>
      <c r="D222" s="53"/>
    </row>
    <row r="223" spans="1:4" x14ac:dyDescent="0.15">
      <c r="A223" s="53"/>
      <c r="C223" s="53"/>
      <c r="D223" s="53"/>
    </row>
    <row r="224" spans="1:4" x14ac:dyDescent="0.15">
      <c r="A224" s="53"/>
      <c r="C224" s="53"/>
      <c r="D224" s="53"/>
    </row>
    <row r="225" spans="1:4" x14ac:dyDescent="0.15">
      <c r="A225" s="53"/>
      <c r="C225" s="53"/>
      <c r="D225" s="53"/>
    </row>
    <row r="226" spans="1:4" x14ac:dyDescent="0.15">
      <c r="A226" s="53"/>
      <c r="C226" s="53"/>
      <c r="D226" s="53"/>
    </row>
    <row r="227" spans="1:4" x14ac:dyDescent="0.15">
      <c r="A227" s="53"/>
      <c r="C227" s="53"/>
      <c r="D227" s="53"/>
    </row>
    <row r="228" spans="1:4" x14ac:dyDescent="0.15">
      <c r="A228" s="53"/>
      <c r="C228" s="53"/>
      <c r="D228" s="53"/>
    </row>
    <row r="229" spans="1:4" x14ac:dyDescent="0.15">
      <c r="A229" s="53"/>
      <c r="C229" s="53"/>
      <c r="D229" s="53"/>
    </row>
    <row r="230" spans="1:4" x14ac:dyDescent="0.15">
      <c r="A230" s="53"/>
      <c r="C230" s="53"/>
      <c r="D230" s="53"/>
    </row>
    <row r="231" spans="1:4" x14ac:dyDescent="0.15">
      <c r="A231" s="53"/>
      <c r="C231" s="53"/>
      <c r="D231" s="53"/>
    </row>
    <row r="232" spans="1:4" x14ac:dyDescent="0.15">
      <c r="A232" s="53"/>
      <c r="C232" s="53"/>
      <c r="D232" s="53"/>
    </row>
    <row r="233" spans="1:4" x14ac:dyDescent="0.15">
      <c r="A233" s="53"/>
      <c r="C233" s="53"/>
      <c r="D233" s="53"/>
    </row>
    <row r="234" spans="1:4" x14ac:dyDescent="0.15">
      <c r="A234" s="53"/>
      <c r="C234" s="53"/>
      <c r="D234" s="53"/>
    </row>
    <row r="235" spans="1:4" x14ac:dyDescent="0.15">
      <c r="A235" s="53"/>
      <c r="C235" s="53"/>
      <c r="D235" s="53"/>
    </row>
    <row r="236" spans="1:4" x14ac:dyDescent="0.15">
      <c r="A236" s="53"/>
      <c r="C236" s="53"/>
      <c r="D236" s="53"/>
    </row>
    <row r="237" spans="1:4" x14ac:dyDescent="0.15">
      <c r="A237" s="53"/>
      <c r="C237" s="53"/>
      <c r="D237" s="53"/>
    </row>
    <row r="238" spans="1:4" x14ac:dyDescent="0.15">
      <c r="A238" s="53"/>
      <c r="C238" s="53"/>
      <c r="D238" s="53"/>
    </row>
    <row r="239" spans="1:4" x14ac:dyDescent="0.15">
      <c r="A239" s="53"/>
      <c r="C239" s="53"/>
      <c r="D239" s="53"/>
    </row>
    <row r="240" spans="1:4" x14ac:dyDescent="0.15">
      <c r="A240" s="53"/>
      <c r="C240" s="53"/>
      <c r="D240" s="53"/>
    </row>
    <row r="241" spans="1:4" x14ac:dyDescent="0.15">
      <c r="A241" s="53"/>
      <c r="C241" s="53"/>
      <c r="D241" s="53"/>
    </row>
    <row r="242" spans="1:4" x14ac:dyDescent="0.15">
      <c r="A242" s="53"/>
      <c r="C242" s="53"/>
      <c r="D242" s="53"/>
    </row>
    <row r="243" spans="1:4" x14ac:dyDescent="0.15">
      <c r="A243" s="53"/>
      <c r="C243" s="53"/>
      <c r="D243" s="53"/>
    </row>
    <row r="244" spans="1:4" x14ac:dyDescent="0.15">
      <c r="A244" s="53"/>
      <c r="C244" s="53"/>
      <c r="D244" s="53"/>
    </row>
    <row r="245" spans="1:4" x14ac:dyDescent="0.15">
      <c r="A245" s="53"/>
      <c r="C245" s="53"/>
      <c r="D245" s="53"/>
    </row>
    <row r="246" spans="1:4" x14ac:dyDescent="0.15">
      <c r="A246" s="53"/>
      <c r="C246" s="53"/>
      <c r="D246" s="53"/>
    </row>
    <row r="247" spans="1:4" x14ac:dyDescent="0.15">
      <c r="A247" s="53"/>
      <c r="C247" s="53"/>
      <c r="D247" s="53"/>
    </row>
    <row r="248" spans="1:4" x14ac:dyDescent="0.15">
      <c r="A248" s="53"/>
      <c r="C248" s="53"/>
      <c r="D248" s="53"/>
    </row>
    <row r="249" spans="1:4" x14ac:dyDescent="0.15">
      <c r="A249" s="53"/>
      <c r="C249" s="53"/>
      <c r="D249" s="53"/>
    </row>
    <row r="250" spans="1:4" x14ac:dyDescent="0.15">
      <c r="A250" s="53"/>
      <c r="C250" s="53"/>
      <c r="D250" s="53"/>
    </row>
    <row r="251" spans="1:4" x14ac:dyDescent="0.15">
      <c r="A251" s="53"/>
      <c r="C251" s="53"/>
      <c r="D251" s="53"/>
    </row>
    <row r="252" spans="1:4" x14ac:dyDescent="0.15">
      <c r="A252" s="53"/>
      <c r="C252" s="53"/>
      <c r="D252" s="53"/>
    </row>
    <row r="253" spans="1:4" x14ac:dyDescent="0.15">
      <c r="A253" s="53"/>
      <c r="C253" s="53"/>
      <c r="D253" s="53"/>
    </row>
    <row r="254" spans="1:4" x14ac:dyDescent="0.15">
      <c r="A254" s="53"/>
      <c r="C254" s="53"/>
      <c r="D254" s="53"/>
    </row>
    <row r="255" spans="1:4" x14ac:dyDescent="0.15">
      <c r="A255" s="53"/>
      <c r="C255" s="53"/>
      <c r="D255" s="53"/>
    </row>
    <row r="256" spans="1:4" x14ac:dyDescent="0.15">
      <c r="A256" s="53"/>
      <c r="C256" s="53"/>
      <c r="D256" s="53"/>
    </row>
    <row r="257" spans="1:4" x14ac:dyDescent="0.15">
      <c r="A257" s="53"/>
      <c r="C257" s="53"/>
      <c r="D257" s="53"/>
    </row>
    <row r="258" spans="1:4" x14ac:dyDescent="0.15">
      <c r="A258" s="53"/>
      <c r="C258" s="53"/>
      <c r="D258" s="53"/>
    </row>
    <row r="259" spans="1:4" x14ac:dyDescent="0.15">
      <c r="A259" s="53"/>
      <c r="C259" s="53"/>
      <c r="D259" s="53"/>
    </row>
    <row r="260" spans="1:4" x14ac:dyDescent="0.15">
      <c r="A260" s="53"/>
      <c r="C260" s="53"/>
      <c r="D260" s="53"/>
    </row>
    <row r="261" spans="1:4" x14ac:dyDescent="0.15">
      <c r="A261" s="53"/>
      <c r="C261" s="53"/>
      <c r="D261" s="53"/>
    </row>
    <row r="262" spans="1:4" x14ac:dyDescent="0.15">
      <c r="A262" s="53"/>
      <c r="C262" s="53"/>
      <c r="D262" s="53"/>
    </row>
    <row r="263" spans="1:4" x14ac:dyDescent="0.15">
      <c r="A263" s="53"/>
      <c r="C263" s="53"/>
      <c r="D263" s="53"/>
    </row>
    <row r="264" spans="1:4" x14ac:dyDescent="0.15">
      <c r="A264" s="53"/>
      <c r="C264" s="53"/>
      <c r="D264" s="53"/>
    </row>
    <row r="265" spans="1:4" x14ac:dyDescent="0.15">
      <c r="A265" s="53"/>
      <c r="C265" s="53"/>
      <c r="D265" s="53"/>
    </row>
    <row r="266" spans="1:4" x14ac:dyDescent="0.15">
      <c r="A266" s="53"/>
      <c r="C266" s="53"/>
      <c r="D266" s="53"/>
    </row>
    <row r="267" spans="1:4" x14ac:dyDescent="0.15">
      <c r="A267" s="53"/>
      <c r="C267" s="53"/>
      <c r="D267" s="53"/>
    </row>
    <row r="268" spans="1:4" x14ac:dyDescent="0.15">
      <c r="A268" s="53"/>
      <c r="C268" s="53"/>
      <c r="D268" s="53"/>
    </row>
    <row r="269" spans="1:4" x14ac:dyDescent="0.15">
      <c r="A269" s="53"/>
      <c r="C269" s="53"/>
      <c r="D269" s="53"/>
    </row>
    <row r="270" spans="1:4" x14ac:dyDescent="0.15">
      <c r="A270" s="53"/>
      <c r="C270" s="53"/>
      <c r="D270" s="53"/>
    </row>
    <row r="271" spans="1:4" x14ac:dyDescent="0.15">
      <c r="A271" s="53"/>
      <c r="C271" s="53"/>
      <c r="D271" s="53"/>
    </row>
    <row r="272" spans="1:4" x14ac:dyDescent="0.15">
      <c r="A272" s="53"/>
      <c r="C272" s="53"/>
      <c r="D272" s="53"/>
    </row>
    <row r="273" spans="1:4" x14ac:dyDescent="0.15">
      <c r="A273" s="53"/>
      <c r="C273" s="53"/>
      <c r="D273" s="53"/>
    </row>
    <row r="274" spans="1:4" x14ac:dyDescent="0.15">
      <c r="A274" s="53"/>
      <c r="C274" s="53"/>
      <c r="D274" s="53"/>
    </row>
    <row r="275" spans="1:4" x14ac:dyDescent="0.15">
      <c r="A275" s="53"/>
      <c r="C275" s="53"/>
      <c r="D275" s="53"/>
    </row>
    <row r="276" spans="1:4" x14ac:dyDescent="0.15">
      <c r="A276" s="53"/>
      <c r="C276" s="53"/>
      <c r="D276" s="53"/>
    </row>
    <row r="277" spans="1:4" x14ac:dyDescent="0.15">
      <c r="A277" s="53"/>
      <c r="C277" s="53"/>
      <c r="D277" s="53"/>
    </row>
    <row r="278" spans="1:4" x14ac:dyDescent="0.15">
      <c r="A278" s="53"/>
      <c r="C278" s="53"/>
      <c r="D278" s="53"/>
    </row>
    <row r="279" spans="1:4" x14ac:dyDescent="0.15">
      <c r="A279" s="53"/>
      <c r="C279" s="53"/>
      <c r="D279" s="53"/>
    </row>
    <row r="280" spans="1:4" x14ac:dyDescent="0.15">
      <c r="A280" s="53"/>
      <c r="C280" s="53"/>
      <c r="D280" s="53"/>
    </row>
    <row r="281" spans="1:4" x14ac:dyDescent="0.15">
      <c r="A281" s="53"/>
      <c r="C281" s="53"/>
      <c r="D281" s="53"/>
    </row>
    <row r="282" spans="1:4" x14ac:dyDescent="0.15">
      <c r="A282" s="53"/>
      <c r="C282" s="53"/>
      <c r="D282" s="53"/>
    </row>
    <row r="283" spans="1:4" x14ac:dyDescent="0.15">
      <c r="A283" s="53"/>
      <c r="C283" s="53"/>
      <c r="D283" s="53"/>
    </row>
    <row r="284" spans="1:4" x14ac:dyDescent="0.15">
      <c r="A284" s="53"/>
      <c r="C284" s="53"/>
      <c r="D284" s="53"/>
    </row>
    <row r="285" spans="1:4" x14ac:dyDescent="0.15">
      <c r="A285" s="53"/>
      <c r="C285" s="53"/>
      <c r="D285" s="53"/>
    </row>
    <row r="286" spans="1:4" x14ac:dyDescent="0.15">
      <c r="A286" s="53"/>
      <c r="C286" s="53"/>
      <c r="D286" s="53"/>
    </row>
    <row r="287" spans="1:4" x14ac:dyDescent="0.15">
      <c r="A287" s="53"/>
      <c r="C287" s="53"/>
      <c r="D287" s="53"/>
    </row>
    <row r="288" spans="1:4" x14ac:dyDescent="0.15">
      <c r="A288" s="53"/>
      <c r="C288" s="53"/>
      <c r="D288" s="53"/>
    </row>
    <row r="289" spans="1:4" x14ac:dyDescent="0.15">
      <c r="A289" s="53"/>
      <c r="C289" s="53"/>
      <c r="D289" s="53"/>
    </row>
    <row r="290" spans="1:4" x14ac:dyDescent="0.15">
      <c r="A290" s="53"/>
      <c r="C290" s="53"/>
      <c r="D290" s="53"/>
    </row>
    <row r="291" spans="1:4" x14ac:dyDescent="0.15">
      <c r="A291" s="53"/>
      <c r="C291" s="53"/>
      <c r="D291" s="53"/>
    </row>
    <row r="292" spans="1:4" x14ac:dyDescent="0.15">
      <c r="A292" s="53"/>
      <c r="C292" s="53"/>
      <c r="D292" s="53"/>
    </row>
    <row r="293" spans="1:4" x14ac:dyDescent="0.15">
      <c r="A293" s="53"/>
      <c r="C293" s="53"/>
      <c r="D293" s="53"/>
    </row>
    <row r="294" spans="1:4" x14ac:dyDescent="0.15">
      <c r="A294" s="53"/>
      <c r="C294" s="53"/>
      <c r="D294" s="53"/>
    </row>
    <row r="295" spans="1:4" x14ac:dyDescent="0.15">
      <c r="A295" s="53"/>
      <c r="C295" s="53"/>
      <c r="D295" s="53"/>
    </row>
    <row r="296" spans="1:4" x14ac:dyDescent="0.15">
      <c r="A296" s="53"/>
      <c r="C296" s="53"/>
      <c r="D296" s="53"/>
    </row>
    <row r="297" spans="1:4" x14ac:dyDescent="0.15">
      <c r="A297" s="53"/>
      <c r="C297" s="53"/>
      <c r="D297" s="53"/>
    </row>
    <row r="298" spans="1:4" x14ac:dyDescent="0.15">
      <c r="A298" s="53"/>
      <c r="C298" s="53"/>
      <c r="D298" s="53"/>
    </row>
    <row r="299" spans="1:4" x14ac:dyDescent="0.15">
      <c r="A299" s="53"/>
      <c r="C299" s="53"/>
      <c r="D299" s="53"/>
    </row>
    <row r="300" spans="1:4" x14ac:dyDescent="0.15">
      <c r="A300" s="53"/>
      <c r="C300" s="53"/>
      <c r="D300" s="53"/>
    </row>
    <row r="301" spans="1:4" x14ac:dyDescent="0.15">
      <c r="A301" s="53"/>
      <c r="C301" s="53"/>
      <c r="D301" s="53"/>
    </row>
    <row r="302" spans="1:4" x14ac:dyDescent="0.15">
      <c r="A302" s="53"/>
      <c r="C302" s="53"/>
      <c r="D302" s="53"/>
    </row>
    <row r="303" spans="1:4" x14ac:dyDescent="0.15">
      <c r="A303" s="53"/>
      <c r="C303" s="53"/>
      <c r="D303" s="53"/>
    </row>
    <row r="304" spans="1:4" x14ac:dyDescent="0.15">
      <c r="A304" s="53"/>
      <c r="C304" s="53"/>
      <c r="D304" s="53"/>
    </row>
    <row r="305" spans="1:4" x14ac:dyDescent="0.15">
      <c r="A305" s="53"/>
      <c r="C305" s="53"/>
      <c r="D305" s="53"/>
    </row>
    <row r="306" spans="1:4" x14ac:dyDescent="0.15">
      <c r="A306" s="53"/>
      <c r="C306" s="53"/>
      <c r="D306" s="53"/>
    </row>
    <row r="307" spans="1:4" x14ac:dyDescent="0.15">
      <c r="A307" s="53"/>
      <c r="C307" s="53"/>
      <c r="D307" s="53"/>
    </row>
    <row r="308" spans="1:4" x14ac:dyDescent="0.15">
      <c r="A308" s="53"/>
      <c r="C308" s="53"/>
      <c r="D308" s="53"/>
    </row>
    <row r="309" spans="1:4" x14ac:dyDescent="0.15">
      <c r="A309" s="53"/>
      <c r="C309" s="53"/>
      <c r="D309" s="53"/>
    </row>
    <row r="310" spans="1:4" x14ac:dyDescent="0.15">
      <c r="A310" s="53"/>
      <c r="C310" s="53"/>
      <c r="D310" s="53"/>
    </row>
    <row r="311" spans="1:4" x14ac:dyDescent="0.15">
      <c r="A311" s="53"/>
      <c r="C311" s="53"/>
      <c r="D311" s="53"/>
    </row>
    <row r="312" spans="1:4" x14ac:dyDescent="0.15">
      <c r="A312" s="53"/>
      <c r="C312" s="53"/>
      <c r="D312" s="53"/>
    </row>
    <row r="313" spans="1:4" x14ac:dyDescent="0.15">
      <c r="A313" s="53"/>
      <c r="C313" s="53"/>
      <c r="D313" s="53"/>
    </row>
    <row r="314" spans="1:4" x14ac:dyDescent="0.15">
      <c r="A314" s="53"/>
      <c r="C314" s="53"/>
      <c r="D314" s="53"/>
    </row>
    <row r="315" spans="1:4" x14ac:dyDescent="0.15">
      <c r="A315" s="53"/>
      <c r="C315" s="53"/>
      <c r="D315" s="53"/>
    </row>
    <row r="316" spans="1:4" x14ac:dyDescent="0.15">
      <c r="A316" s="53"/>
      <c r="C316" s="53"/>
      <c r="D316" s="53"/>
    </row>
    <row r="317" spans="1:4" x14ac:dyDescent="0.15">
      <c r="A317" s="53"/>
      <c r="C317" s="53"/>
      <c r="D317" s="53"/>
    </row>
    <row r="318" spans="1:4" x14ac:dyDescent="0.15">
      <c r="A318" s="53"/>
      <c r="C318" s="53"/>
      <c r="D318" s="53"/>
    </row>
    <row r="319" spans="1:4" x14ac:dyDescent="0.15">
      <c r="A319" s="53"/>
      <c r="C319" s="53"/>
      <c r="D319" s="53"/>
    </row>
    <row r="320" spans="1:4" x14ac:dyDescent="0.15">
      <c r="A320" s="53"/>
      <c r="C320" s="53"/>
      <c r="D320" s="53"/>
    </row>
    <row r="321" spans="1:4" x14ac:dyDescent="0.15">
      <c r="A321" s="53"/>
      <c r="C321" s="53"/>
      <c r="D321" s="53"/>
    </row>
    <row r="322" spans="1:4" x14ac:dyDescent="0.15">
      <c r="A322" s="53"/>
      <c r="C322" s="53"/>
      <c r="D322" s="53"/>
    </row>
    <row r="323" spans="1:4" x14ac:dyDescent="0.15">
      <c r="A323" s="53"/>
      <c r="C323" s="53"/>
      <c r="D323" s="53"/>
    </row>
    <row r="324" spans="1:4" x14ac:dyDescent="0.15">
      <c r="A324" s="53"/>
      <c r="C324" s="53"/>
      <c r="D324" s="53"/>
    </row>
    <row r="325" spans="1:4" x14ac:dyDescent="0.15">
      <c r="A325" s="53"/>
      <c r="C325" s="53"/>
      <c r="D325" s="53"/>
    </row>
    <row r="326" spans="1:4" x14ac:dyDescent="0.15">
      <c r="A326" s="53"/>
      <c r="C326" s="53"/>
      <c r="D326" s="53"/>
    </row>
    <row r="327" spans="1:4" x14ac:dyDescent="0.15">
      <c r="A327" s="53"/>
      <c r="C327" s="53"/>
      <c r="D327" s="53"/>
    </row>
    <row r="328" spans="1:4" x14ac:dyDescent="0.15">
      <c r="A328" s="53"/>
      <c r="C328" s="53"/>
      <c r="D328" s="53"/>
    </row>
    <row r="329" spans="1:4" x14ac:dyDescent="0.15">
      <c r="A329" s="53"/>
      <c r="C329" s="53"/>
      <c r="D329" s="53"/>
    </row>
    <row r="330" spans="1:4" x14ac:dyDescent="0.15">
      <c r="A330" s="53"/>
      <c r="C330" s="53"/>
      <c r="D330" s="53"/>
    </row>
    <row r="331" spans="1:4" x14ac:dyDescent="0.15">
      <c r="A331" s="53"/>
      <c r="C331" s="53"/>
      <c r="D331" s="53"/>
    </row>
    <row r="332" spans="1:4" x14ac:dyDescent="0.15">
      <c r="A332" s="53"/>
      <c r="C332" s="53"/>
      <c r="D332" s="53"/>
    </row>
    <row r="333" spans="1:4" x14ac:dyDescent="0.15">
      <c r="A333" s="53"/>
      <c r="C333" s="53"/>
      <c r="D333" s="53"/>
    </row>
    <row r="334" spans="1:4" x14ac:dyDescent="0.15">
      <c r="A334" s="53"/>
      <c r="C334" s="53"/>
      <c r="D334" s="53"/>
    </row>
    <row r="335" spans="1:4" x14ac:dyDescent="0.15">
      <c r="A335" s="53"/>
      <c r="C335" s="53"/>
      <c r="D335" s="53"/>
    </row>
    <row r="336" spans="1:4" x14ac:dyDescent="0.15">
      <c r="A336" s="53"/>
      <c r="C336" s="53"/>
      <c r="D336" s="53"/>
    </row>
    <row r="337" spans="1:4" x14ac:dyDescent="0.15">
      <c r="A337" s="53"/>
      <c r="C337" s="53"/>
      <c r="D337" s="53"/>
    </row>
    <row r="338" spans="1:4" x14ac:dyDescent="0.15">
      <c r="A338" s="53"/>
      <c r="C338" s="53"/>
      <c r="D338" s="53"/>
    </row>
    <row r="339" spans="1:4" x14ac:dyDescent="0.15">
      <c r="A339" s="53"/>
      <c r="C339" s="53"/>
      <c r="D339" s="53"/>
    </row>
    <row r="340" spans="1:4" x14ac:dyDescent="0.15">
      <c r="A340" s="53"/>
      <c r="C340" s="53"/>
      <c r="D340" s="53"/>
    </row>
    <row r="341" spans="1:4" x14ac:dyDescent="0.15">
      <c r="A341" s="53"/>
      <c r="C341" s="53"/>
      <c r="D341" s="53"/>
    </row>
    <row r="342" spans="1:4" x14ac:dyDescent="0.15">
      <c r="A342" s="53"/>
      <c r="C342" s="53"/>
      <c r="D342" s="53"/>
    </row>
    <row r="343" spans="1:4" x14ac:dyDescent="0.15">
      <c r="A343" s="53"/>
      <c r="C343" s="53"/>
      <c r="D343" s="53"/>
    </row>
    <row r="344" spans="1:4" x14ac:dyDescent="0.15">
      <c r="A344" s="53"/>
      <c r="C344" s="53"/>
      <c r="D344" s="53"/>
    </row>
    <row r="345" spans="1:4" x14ac:dyDescent="0.15">
      <c r="A345" s="53"/>
      <c r="C345" s="53"/>
      <c r="D345" s="53"/>
    </row>
    <row r="346" spans="1:4" x14ac:dyDescent="0.15">
      <c r="A346" s="53"/>
      <c r="C346" s="53"/>
      <c r="D346" s="53"/>
    </row>
    <row r="347" spans="1:4" x14ac:dyDescent="0.15">
      <c r="A347" s="53"/>
      <c r="C347" s="53"/>
      <c r="D347" s="53"/>
    </row>
    <row r="348" spans="1:4" x14ac:dyDescent="0.15">
      <c r="A348" s="53"/>
      <c r="C348" s="53"/>
      <c r="D348" s="53"/>
    </row>
    <row r="349" spans="1:4" x14ac:dyDescent="0.15">
      <c r="A349" s="53"/>
      <c r="C349" s="53"/>
      <c r="D349" s="53"/>
    </row>
    <row r="350" spans="1:4" x14ac:dyDescent="0.15">
      <c r="A350" s="53"/>
      <c r="C350" s="53"/>
      <c r="D350" s="53"/>
    </row>
    <row r="351" spans="1:4" x14ac:dyDescent="0.15">
      <c r="A351" s="53"/>
      <c r="C351" s="53"/>
      <c r="D351" s="53"/>
    </row>
    <row r="352" spans="1:4" x14ac:dyDescent="0.15">
      <c r="A352" s="53"/>
      <c r="C352" s="53"/>
      <c r="D352" s="53"/>
    </row>
    <row r="353" spans="1:4" x14ac:dyDescent="0.15">
      <c r="A353" s="53"/>
      <c r="C353" s="53"/>
      <c r="D353" s="53"/>
    </row>
    <row r="354" spans="1:4" x14ac:dyDescent="0.15">
      <c r="A354" s="53"/>
      <c r="C354" s="53"/>
      <c r="D354" s="53"/>
    </row>
    <row r="355" spans="1:4" x14ac:dyDescent="0.15">
      <c r="A355" s="53"/>
      <c r="C355" s="53"/>
      <c r="D355" s="53"/>
    </row>
    <row r="356" spans="1:4" x14ac:dyDescent="0.15">
      <c r="A356" s="53"/>
      <c r="C356" s="53"/>
      <c r="D356" s="53"/>
    </row>
    <row r="357" spans="1:4" x14ac:dyDescent="0.15">
      <c r="A357" s="53"/>
      <c r="C357" s="53"/>
      <c r="D357" s="53"/>
    </row>
    <row r="358" spans="1:4" x14ac:dyDescent="0.15">
      <c r="A358" s="53"/>
      <c r="C358" s="53"/>
      <c r="D358" s="53"/>
    </row>
    <row r="359" spans="1:4" x14ac:dyDescent="0.15">
      <c r="A359" s="53"/>
      <c r="C359" s="53"/>
      <c r="D359" s="53"/>
    </row>
    <row r="360" spans="1:4" x14ac:dyDescent="0.15">
      <c r="A360" s="53"/>
      <c r="C360" s="53"/>
      <c r="D360" s="53"/>
    </row>
    <row r="361" spans="1:4" x14ac:dyDescent="0.15">
      <c r="A361" s="53"/>
      <c r="C361" s="53"/>
      <c r="D361" s="53"/>
    </row>
    <row r="362" spans="1:4" x14ac:dyDescent="0.15">
      <c r="A362" s="53"/>
      <c r="C362" s="53"/>
      <c r="D362" s="53"/>
    </row>
    <row r="363" spans="1:4" x14ac:dyDescent="0.15">
      <c r="A363" s="53"/>
      <c r="C363" s="53"/>
      <c r="D363" s="53"/>
    </row>
    <row r="364" spans="1:4" x14ac:dyDescent="0.15">
      <c r="A364" s="53"/>
      <c r="C364" s="53"/>
      <c r="D364" s="53"/>
    </row>
    <row r="365" spans="1:4" x14ac:dyDescent="0.15">
      <c r="A365" s="53"/>
      <c r="C365" s="53"/>
      <c r="D365" s="53"/>
    </row>
    <row r="366" spans="1:4" x14ac:dyDescent="0.15">
      <c r="A366" s="53"/>
      <c r="C366" s="53"/>
      <c r="D366" s="53"/>
    </row>
    <row r="367" spans="1:4" x14ac:dyDescent="0.15">
      <c r="A367" s="53"/>
      <c r="C367" s="53"/>
      <c r="D367" s="53"/>
    </row>
    <row r="368" spans="1:4" x14ac:dyDescent="0.15">
      <c r="A368" s="53"/>
      <c r="C368" s="53"/>
      <c r="D368" s="53"/>
    </row>
    <row r="369" spans="1:4" x14ac:dyDescent="0.15">
      <c r="A369" s="53"/>
      <c r="C369" s="53"/>
      <c r="D369" s="53"/>
    </row>
    <row r="370" spans="1:4" x14ac:dyDescent="0.15">
      <c r="A370" s="53"/>
      <c r="C370" s="53"/>
      <c r="D370" s="53"/>
    </row>
    <row r="371" spans="1:4" x14ac:dyDescent="0.15">
      <c r="A371" s="53"/>
      <c r="C371" s="53"/>
      <c r="D371" s="53"/>
    </row>
    <row r="372" spans="1:4" x14ac:dyDescent="0.15">
      <c r="A372" s="53"/>
      <c r="C372" s="53"/>
      <c r="D372" s="53"/>
    </row>
    <row r="373" spans="1:4" x14ac:dyDescent="0.15">
      <c r="A373" s="53"/>
      <c r="C373" s="53"/>
      <c r="D373" s="53"/>
    </row>
    <row r="374" spans="1:4" x14ac:dyDescent="0.15">
      <c r="A374" s="53"/>
      <c r="C374" s="53"/>
      <c r="D374" s="53"/>
    </row>
    <row r="375" spans="1:4" x14ac:dyDescent="0.15">
      <c r="A375" s="53"/>
      <c r="C375" s="53"/>
      <c r="D375" s="53"/>
    </row>
    <row r="376" spans="1:4" x14ac:dyDescent="0.15">
      <c r="A376" s="53"/>
      <c r="C376" s="53"/>
      <c r="D376" s="53"/>
    </row>
    <row r="377" spans="1:4" x14ac:dyDescent="0.15">
      <c r="A377" s="53"/>
      <c r="C377" s="53"/>
      <c r="D377" s="53"/>
    </row>
    <row r="378" spans="1:4" x14ac:dyDescent="0.15">
      <c r="A378" s="53"/>
      <c r="C378" s="53"/>
      <c r="D378" s="53"/>
    </row>
    <row r="379" spans="1:4" x14ac:dyDescent="0.15">
      <c r="A379" s="53"/>
      <c r="C379" s="53"/>
      <c r="D379" s="53"/>
    </row>
    <row r="380" spans="1:4" x14ac:dyDescent="0.15">
      <c r="A380" s="53"/>
      <c r="C380" s="53"/>
      <c r="D380" s="53"/>
    </row>
    <row r="381" spans="1:4" x14ac:dyDescent="0.15">
      <c r="A381" s="53"/>
      <c r="C381" s="53"/>
      <c r="D381" s="53"/>
    </row>
    <row r="382" spans="1:4" x14ac:dyDescent="0.15">
      <c r="A382" s="53"/>
      <c r="C382" s="53"/>
      <c r="D382" s="53"/>
    </row>
    <row r="383" spans="1:4" x14ac:dyDescent="0.15">
      <c r="A383" s="53"/>
      <c r="C383" s="53"/>
      <c r="D383" s="53"/>
    </row>
    <row r="384" spans="1:4" x14ac:dyDescent="0.15">
      <c r="A384" s="53"/>
      <c r="C384" s="53"/>
      <c r="D384" s="53"/>
    </row>
    <row r="385" spans="1:4" x14ac:dyDescent="0.15">
      <c r="A385" s="53"/>
      <c r="C385" s="53"/>
      <c r="D385" s="53"/>
    </row>
    <row r="386" spans="1:4" x14ac:dyDescent="0.15">
      <c r="A386" s="53"/>
      <c r="C386" s="53"/>
      <c r="D386" s="53"/>
    </row>
    <row r="387" spans="1:4" x14ac:dyDescent="0.15">
      <c r="A387" s="53"/>
      <c r="C387" s="53"/>
      <c r="D387" s="53"/>
    </row>
    <row r="388" spans="1:4" x14ac:dyDescent="0.15">
      <c r="A388" s="53"/>
      <c r="C388" s="53"/>
      <c r="D388" s="53"/>
    </row>
    <row r="389" spans="1:4" x14ac:dyDescent="0.15">
      <c r="A389" s="53"/>
      <c r="C389" s="53"/>
      <c r="D389" s="53"/>
    </row>
    <row r="390" spans="1:4" x14ac:dyDescent="0.15">
      <c r="A390" s="53"/>
      <c r="C390" s="53"/>
      <c r="D390" s="53"/>
    </row>
    <row r="391" spans="1:4" x14ac:dyDescent="0.15">
      <c r="A391" s="53"/>
      <c r="C391" s="53"/>
      <c r="D391" s="53"/>
    </row>
    <row r="392" spans="1:4" x14ac:dyDescent="0.15">
      <c r="A392" s="53"/>
      <c r="C392" s="53"/>
      <c r="D392" s="53"/>
    </row>
    <row r="393" spans="1:4" x14ac:dyDescent="0.15">
      <c r="A393" s="53"/>
      <c r="C393" s="53"/>
      <c r="D393" s="53"/>
    </row>
    <row r="394" spans="1:4" x14ac:dyDescent="0.15">
      <c r="A394" s="53"/>
      <c r="C394" s="53"/>
      <c r="D394" s="53"/>
    </row>
    <row r="395" spans="1:4" x14ac:dyDescent="0.15">
      <c r="A395" s="53"/>
      <c r="C395" s="53"/>
      <c r="D395" s="53"/>
    </row>
    <row r="396" spans="1:4" x14ac:dyDescent="0.15">
      <c r="A396" s="53"/>
      <c r="C396" s="53"/>
      <c r="D396" s="53"/>
    </row>
    <row r="397" spans="1:4" x14ac:dyDescent="0.15">
      <c r="A397" s="53"/>
      <c r="C397" s="53"/>
      <c r="D397" s="53"/>
    </row>
    <row r="398" spans="1:4" x14ac:dyDescent="0.15">
      <c r="A398" s="53"/>
      <c r="C398" s="53"/>
      <c r="D398" s="53"/>
    </row>
    <row r="399" spans="1:4" x14ac:dyDescent="0.15">
      <c r="A399" s="53"/>
      <c r="C399" s="53"/>
      <c r="D399" s="53"/>
    </row>
    <row r="400" spans="1:4" x14ac:dyDescent="0.15">
      <c r="A400" s="53"/>
      <c r="C400" s="53"/>
      <c r="D400" s="53"/>
    </row>
    <row r="401" spans="1:4" x14ac:dyDescent="0.15">
      <c r="A401" s="53"/>
      <c r="C401" s="53"/>
      <c r="D401" s="53"/>
    </row>
    <row r="402" spans="1:4" x14ac:dyDescent="0.15">
      <c r="A402" s="53"/>
      <c r="C402" s="53"/>
      <c r="D402" s="53"/>
    </row>
    <row r="403" spans="1:4" x14ac:dyDescent="0.15">
      <c r="A403" s="53"/>
      <c r="C403" s="53"/>
      <c r="D403" s="53"/>
    </row>
    <row r="404" spans="1:4" x14ac:dyDescent="0.15">
      <c r="A404" s="53"/>
      <c r="C404" s="53"/>
      <c r="D404" s="53"/>
    </row>
    <row r="405" spans="1:4" x14ac:dyDescent="0.15">
      <c r="A405" s="53"/>
      <c r="C405" s="53"/>
      <c r="D405" s="53"/>
    </row>
    <row r="406" spans="1:4" x14ac:dyDescent="0.15">
      <c r="A406" s="53"/>
      <c r="C406" s="53"/>
      <c r="D406" s="53"/>
    </row>
    <row r="407" spans="1:4" x14ac:dyDescent="0.15">
      <c r="A407" s="53"/>
      <c r="C407" s="53"/>
      <c r="D407" s="53"/>
    </row>
    <row r="408" spans="1:4" x14ac:dyDescent="0.15">
      <c r="A408" s="53"/>
      <c r="C408" s="53"/>
      <c r="D408" s="53"/>
    </row>
    <row r="409" spans="1:4" x14ac:dyDescent="0.15">
      <c r="A409" s="53"/>
      <c r="C409" s="53"/>
      <c r="D409" s="53"/>
    </row>
    <row r="410" spans="1:4" x14ac:dyDescent="0.15">
      <c r="A410" s="53"/>
      <c r="C410" s="53"/>
      <c r="D410" s="53"/>
    </row>
    <row r="411" spans="1:4" x14ac:dyDescent="0.15">
      <c r="A411" s="53"/>
      <c r="C411" s="53"/>
      <c r="D411" s="53"/>
    </row>
    <row r="412" spans="1:4" x14ac:dyDescent="0.15">
      <c r="A412" s="53"/>
      <c r="C412" s="53"/>
      <c r="D412" s="53"/>
    </row>
    <row r="413" spans="1:4" x14ac:dyDescent="0.15">
      <c r="A413" s="53"/>
      <c r="C413" s="53"/>
      <c r="D413" s="53"/>
    </row>
    <row r="414" spans="1:4" x14ac:dyDescent="0.15">
      <c r="A414" s="53"/>
      <c r="C414" s="53"/>
      <c r="D414" s="53"/>
    </row>
    <row r="415" spans="1:4" x14ac:dyDescent="0.15">
      <c r="A415" s="53"/>
      <c r="C415" s="53"/>
      <c r="D415" s="53"/>
    </row>
    <row r="416" spans="1:4" x14ac:dyDescent="0.15">
      <c r="A416" s="53"/>
      <c r="C416" s="53"/>
      <c r="D416" s="53"/>
    </row>
    <row r="417" spans="1:4" x14ac:dyDescent="0.15">
      <c r="A417" s="53"/>
      <c r="C417" s="53"/>
      <c r="D417" s="53"/>
    </row>
    <row r="418" spans="1:4" x14ac:dyDescent="0.15">
      <c r="A418" s="53"/>
      <c r="C418" s="53"/>
      <c r="D418" s="53"/>
    </row>
    <row r="419" spans="1:4" x14ac:dyDescent="0.15">
      <c r="A419" s="53"/>
      <c r="C419" s="53"/>
      <c r="D419" s="53"/>
    </row>
    <row r="420" spans="1:4" x14ac:dyDescent="0.15">
      <c r="A420" s="53"/>
      <c r="C420" s="53"/>
      <c r="D420" s="53"/>
    </row>
    <row r="421" spans="1:4" x14ac:dyDescent="0.15">
      <c r="A421" s="53"/>
      <c r="C421" s="53"/>
      <c r="D421" s="53"/>
    </row>
    <row r="422" spans="1:4" x14ac:dyDescent="0.15">
      <c r="A422" s="53"/>
      <c r="C422" s="53"/>
      <c r="D422" s="53"/>
    </row>
    <row r="423" spans="1:4" x14ac:dyDescent="0.15">
      <c r="A423" s="53"/>
      <c r="C423" s="53"/>
      <c r="D423" s="53"/>
    </row>
    <row r="424" spans="1:4" x14ac:dyDescent="0.15">
      <c r="A424" s="53"/>
      <c r="C424" s="53"/>
      <c r="D424" s="53"/>
    </row>
    <row r="425" spans="1:4" x14ac:dyDescent="0.15">
      <c r="A425" s="53"/>
      <c r="C425" s="53"/>
      <c r="D425" s="53"/>
    </row>
    <row r="426" spans="1:4" x14ac:dyDescent="0.15">
      <c r="A426" s="53"/>
      <c r="C426" s="53"/>
      <c r="D426" s="53"/>
    </row>
    <row r="427" spans="1:4" x14ac:dyDescent="0.15">
      <c r="A427" s="53"/>
      <c r="C427" s="53"/>
      <c r="D427" s="53"/>
    </row>
    <row r="428" spans="1:4" x14ac:dyDescent="0.15">
      <c r="A428" s="53"/>
      <c r="C428" s="53"/>
      <c r="D428" s="53"/>
    </row>
    <row r="429" spans="1:4" x14ac:dyDescent="0.15">
      <c r="A429" s="53"/>
      <c r="C429" s="53"/>
      <c r="D429" s="53"/>
    </row>
    <row r="430" spans="1:4" x14ac:dyDescent="0.15">
      <c r="A430" s="53"/>
      <c r="C430" s="53"/>
      <c r="D430" s="53"/>
    </row>
    <row r="431" spans="1:4" x14ac:dyDescent="0.15">
      <c r="A431" s="53"/>
      <c r="C431" s="53"/>
      <c r="D431" s="53"/>
    </row>
    <row r="432" spans="1:4" x14ac:dyDescent="0.15">
      <c r="A432" s="53"/>
      <c r="C432" s="53"/>
      <c r="D432" s="53"/>
    </row>
    <row r="433" spans="1:4" x14ac:dyDescent="0.15">
      <c r="A433" s="53"/>
      <c r="C433" s="53"/>
      <c r="D433" s="53"/>
    </row>
    <row r="434" spans="1:4" x14ac:dyDescent="0.15">
      <c r="A434" s="53"/>
      <c r="C434" s="53"/>
      <c r="D434" s="53"/>
    </row>
    <row r="435" spans="1:4" x14ac:dyDescent="0.15">
      <c r="A435" s="53"/>
      <c r="D435" s="53"/>
    </row>
    <row r="436" spans="1:4" x14ac:dyDescent="0.15">
      <c r="A436" s="53"/>
    </row>
    <row r="437" spans="1:4" x14ac:dyDescent="0.15">
      <c r="A437" s="53"/>
    </row>
    <row r="438" spans="1:4" x14ac:dyDescent="0.15">
      <c r="A438" s="53"/>
    </row>
    <row r="439" spans="1:4" x14ac:dyDescent="0.15">
      <c r="A439" s="53"/>
    </row>
    <row r="440" spans="1:4" x14ac:dyDescent="0.15">
      <c r="A440" s="53"/>
    </row>
    <row r="441" spans="1:4" x14ac:dyDescent="0.15">
      <c r="A441" s="53"/>
    </row>
    <row r="442" spans="1:4" x14ac:dyDescent="0.15">
      <c r="A442" s="53"/>
    </row>
    <row r="443" spans="1:4" x14ac:dyDescent="0.15">
      <c r="A443" s="53"/>
    </row>
  </sheetData>
  <phoneticPr fontId="2"/>
  <pageMargins left="0.75" right="0.75" top="1" bottom="1" header="0.51200000000000001" footer="0.51200000000000001"/>
  <pageSetup paperSize="9" orientation="portrait" horizontalDpi="4294967292"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B645"/>
  <sheetViews>
    <sheetView workbookViewId="0"/>
  </sheetViews>
  <sheetFormatPr defaultColWidth="9.140625" defaultRowHeight="11.25" x14ac:dyDescent="0.15"/>
  <cols>
    <col min="1" max="1" width="9.140625" style="599" customWidth="1"/>
    <col min="2" max="2" width="74" style="595" bestFit="1" customWidth="1"/>
    <col min="3" max="16384" width="9.140625" style="595"/>
  </cols>
  <sheetData>
    <row r="1" spans="1:2" ht="22.5" x14ac:dyDescent="0.15">
      <c r="A1" s="601" t="s">
        <v>311</v>
      </c>
      <c r="B1" s="602" t="s">
        <v>613</v>
      </c>
    </row>
    <row r="2" spans="1:2" x14ac:dyDescent="0.15">
      <c r="A2" s="596" t="s">
        <v>567</v>
      </c>
      <c r="B2" s="597" t="s">
        <v>1802</v>
      </c>
    </row>
    <row r="3" spans="1:2" x14ac:dyDescent="0.15">
      <c r="A3" s="596" t="s">
        <v>568</v>
      </c>
      <c r="B3" s="597" t="s">
        <v>1803</v>
      </c>
    </row>
    <row r="4" spans="1:2" x14ac:dyDescent="0.15">
      <c r="A4" s="598" t="s">
        <v>569</v>
      </c>
      <c r="B4" s="597" t="s">
        <v>1804</v>
      </c>
    </row>
    <row r="5" spans="1:2" x14ac:dyDescent="0.15">
      <c r="A5" s="596" t="s">
        <v>2322</v>
      </c>
      <c r="B5" s="597" t="s">
        <v>1805</v>
      </c>
    </row>
    <row r="6" spans="1:2" x14ac:dyDescent="0.15">
      <c r="A6" s="596" t="s">
        <v>570</v>
      </c>
      <c r="B6" s="597" t="s">
        <v>1806</v>
      </c>
    </row>
    <row r="7" spans="1:2" x14ac:dyDescent="0.15">
      <c r="A7" s="596" t="s">
        <v>2323</v>
      </c>
      <c r="B7" s="597" t="s">
        <v>2540</v>
      </c>
    </row>
    <row r="8" spans="1:2" x14ac:dyDescent="0.15">
      <c r="A8" s="596" t="s">
        <v>1074</v>
      </c>
      <c r="B8" s="597" t="s">
        <v>1075</v>
      </c>
    </row>
    <row r="9" spans="1:2" x14ac:dyDescent="0.15">
      <c r="A9" s="596" t="s">
        <v>1076</v>
      </c>
      <c r="B9" s="597" t="s">
        <v>1077</v>
      </c>
    </row>
    <row r="10" spans="1:2" x14ac:dyDescent="0.15">
      <c r="A10" s="596" t="s">
        <v>1078</v>
      </c>
      <c r="B10" s="597" t="s">
        <v>1079</v>
      </c>
    </row>
    <row r="11" spans="1:2" x14ac:dyDescent="0.15">
      <c r="A11" s="596" t="s">
        <v>1080</v>
      </c>
      <c r="B11" s="597" t="s">
        <v>1081</v>
      </c>
    </row>
    <row r="12" spans="1:2" x14ac:dyDescent="0.15">
      <c r="A12" s="596" t="s">
        <v>1082</v>
      </c>
      <c r="B12" s="597" t="s">
        <v>1083</v>
      </c>
    </row>
    <row r="13" spans="1:2" x14ac:dyDescent="0.15">
      <c r="A13" s="596" t="s">
        <v>1084</v>
      </c>
      <c r="B13" s="597" t="s">
        <v>1085</v>
      </c>
    </row>
    <row r="14" spans="1:2" x14ac:dyDescent="0.15">
      <c r="A14" s="596" t="s">
        <v>369</v>
      </c>
      <c r="B14" s="597" t="s">
        <v>370</v>
      </c>
    </row>
    <row r="15" spans="1:2" x14ac:dyDescent="0.15">
      <c r="A15" s="596" t="s">
        <v>371</v>
      </c>
      <c r="B15" s="597" t="s">
        <v>150</v>
      </c>
    </row>
    <row r="16" spans="1:2" x14ac:dyDescent="0.15">
      <c r="A16" s="596" t="s">
        <v>151</v>
      </c>
      <c r="B16" s="597" t="s">
        <v>571</v>
      </c>
    </row>
    <row r="17" spans="1:2" x14ac:dyDescent="0.15">
      <c r="A17" s="596" t="s">
        <v>186</v>
      </c>
      <c r="B17" s="597" t="s">
        <v>572</v>
      </c>
    </row>
    <row r="18" spans="1:2" x14ac:dyDescent="0.15">
      <c r="A18" s="596" t="s">
        <v>187</v>
      </c>
      <c r="B18" s="597" t="s">
        <v>188</v>
      </c>
    </row>
    <row r="19" spans="1:2" x14ac:dyDescent="0.15">
      <c r="A19" s="596" t="s">
        <v>189</v>
      </c>
      <c r="B19" s="597" t="s">
        <v>190</v>
      </c>
    </row>
    <row r="20" spans="1:2" x14ac:dyDescent="0.15">
      <c r="A20" s="596" t="s">
        <v>573</v>
      </c>
      <c r="B20" s="597" t="s">
        <v>191</v>
      </c>
    </row>
    <row r="21" spans="1:2" x14ac:dyDescent="0.15">
      <c r="A21" s="596" t="s">
        <v>574</v>
      </c>
      <c r="B21" s="597" t="s">
        <v>192</v>
      </c>
    </row>
    <row r="22" spans="1:2" x14ac:dyDescent="0.15">
      <c r="A22" s="596" t="s">
        <v>575</v>
      </c>
      <c r="B22" s="597" t="s">
        <v>193</v>
      </c>
    </row>
    <row r="23" spans="1:2" x14ac:dyDescent="0.15">
      <c r="A23" s="596" t="s">
        <v>194</v>
      </c>
      <c r="B23" s="597" t="s">
        <v>576</v>
      </c>
    </row>
    <row r="24" spans="1:2" x14ac:dyDescent="0.15">
      <c r="A24" s="596" t="s">
        <v>195</v>
      </c>
      <c r="B24" s="597" t="s">
        <v>196</v>
      </c>
    </row>
    <row r="25" spans="1:2" x14ac:dyDescent="0.15">
      <c r="A25" s="596" t="s">
        <v>197</v>
      </c>
      <c r="B25" s="597" t="s">
        <v>198</v>
      </c>
    </row>
    <row r="26" spans="1:2" x14ac:dyDescent="0.15">
      <c r="A26" s="596" t="s">
        <v>577</v>
      </c>
      <c r="B26" s="597" t="s">
        <v>1807</v>
      </c>
    </row>
    <row r="27" spans="1:2" x14ac:dyDescent="0.15">
      <c r="A27" s="596" t="s">
        <v>578</v>
      </c>
      <c r="B27" s="597" t="s">
        <v>199</v>
      </c>
    </row>
    <row r="28" spans="1:2" x14ac:dyDescent="0.15">
      <c r="A28" s="596" t="s">
        <v>200</v>
      </c>
      <c r="B28" s="597" t="s">
        <v>201</v>
      </c>
    </row>
    <row r="29" spans="1:2" x14ac:dyDescent="0.15">
      <c r="A29" s="596" t="s">
        <v>202</v>
      </c>
      <c r="B29" s="597" t="s">
        <v>203</v>
      </c>
    </row>
    <row r="30" spans="1:2" x14ac:dyDescent="0.15">
      <c r="A30" s="596" t="s">
        <v>204</v>
      </c>
      <c r="B30" s="597" t="s">
        <v>205</v>
      </c>
    </row>
    <row r="31" spans="1:2" x14ac:dyDescent="0.15">
      <c r="A31" s="596" t="s">
        <v>206</v>
      </c>
      <c r="B31" s="597" t="s">
        <v>207</v>
      </c>
    </row>
    <row r="32" spans="1:2" x14ac:dyDescent="0.15">
      <c r="A32" s="596" t="s">
        <v>208</v>
      </c>
      <c r="B32" s="597" t="s">
        <v>209</v>
      </c>
    </row>
    <row r="33" spans="1:2" x14ac:dyDescent="0.15">
      <c r="A33" s="596" t="s">
        <v>385</v>
      </c>
      <c r="B33" s="597" t="s">
        <v>386</v>
      </c>
    </row>
    <row r="34" spans="1:2" x14ac:dyDescent="0.15">
      <c r="A34" s="596" t="s">
        <v>579</v>
      </c>
      <c r="B34" s="597" t="s">
        <v>1808</v>
      </c>
    </row>
    <row r="35" spans="1:2" x14ac:dyDescent="0.15">
      <c r="A35" s="596" t="s">
        <v>580</v>
      </c>
      <c r="B35" s="597" t="s">
        <v>581</v>
      </c>
    </row>
    <row r="36" spans="1:2" x14ac:dyDescent="0.15">
      <c r="A36" s="596" t="s">
        <v>387</v>
      </c>
      <c r="B36" s="597" t="s">
        <v>388</v>
      </c>
    </row>
    <row r="37" spans="1:2" x14ac:dyDescent="0.15">
      <c r="A37" s="596" t="s">
        <v>389</v>
      </c>
      <c r="B37" s="597" t="s">
        <v>390</v>
      </c>
    </row>
    <row r="38" spans="1:2" x14ac:dyDescent="0.15">
      <c r="A38" s="596" t="s">
        <v>391</v>
      </c>
      <c r="B38" s="597" t="s">
        <v>392</v>
      </c>
    </row>
    <row r="39" spans="1:2" x14ac:dyDescent="0.15">
      <c r="A39" s="596" t="s">
        <v>393</v>
      </c>
      <c r="B39" s="597" t="s">
        <v>394</v>
      </c>
    </row>
    <row r="40" spans="1:2" x14ac:dyDescent="0.15">
      <c r="A40" s="596" t="s">
        <v>395</v>
      </c>
      <c r="B40" s="597" t="s">
        <v>396</v>
      </c>
    </row>
    <row r="41" spans="1:2" x14ac:dyDescent="0.15">
      <c r="A41" s="596" t="s">
        <v>397</v>
      </c>
      <c r="B41" s="597" t="s">
        <v>398</v>
      </c>
    </row>
    <row r="42" spans="1:2" x14ac:dyDescent="0.15">
      <c r="A42" s="596" t="s">
        <v>582</v>
      </c>
      <c r="B42" s="597" t="s">
        <v>1809</v>
      </c>
    </row>
    <row r="43" spans="1:2" x14ac:dyDescent="0.15">
      <c r="A43" s="596" t="s">
        <v>583</v>
      </c>
      <c r="B43" s="597" t="s">
        <v>1810</v>
      </c>
    </row>
    <row r="44" spans="1:2" x14ac:dyDescent="0.15">
      <c r="A44" s="596" t="s">
        <v>399</v>
      </c>
      <c r="B44" s="597" t="s">
        <v>400</v>
      </c>
    </row>
    <row r="45" spans="1:2" x14ac:dyDescent="0.15">
      <c r="A45" s="596" t="s">
        <v>584</v>
      </c>
      <c r="B45" s="597" t="s">
        <v>1802</v>
      </c>
    </row>
    <row r="46" spans="1:2" x14ac:dyDescent="0.15">
      <c r="A46" s="596" t="s">
        <v>585</v>
      </c>
      <c r="B46" s="597" t="s">
        <v>1803</v>
      </c>
    </row>
    <row r="47" spans="1:2" x14ac:dyDescent="0.15">
      <c r="A47" s="596" t="s">
        <v>401</v>
      </c>
      <c r="B47" s="597" t="s">
        <v>402</v>
      </c>
    </row>
    <row r="48" spans="1:2" x14ac:dyDescent="0.15">
      <c r="A48" s="596" t="s">
        <v>403</v>
      </c>
      <c r="B48" s="597" t="s">
        <v>404</v>
      </c>
    </row>
    <row r="49" spans="1:2" x14ac:dyDescent="0.15">
      <c r="A49" s="596" t="s">
        <v>405</v>
      </c>
      <c r="B49" s="597" t="s">
        <v>1811</v>
      </c>
    </row>
    <row r="50" spans="1:2" x14ac:dyDescent="0.15">
      <c r="A50" s="596" t="s">
        <v>406</v>
      </c>
      <c r="B50" s="597" t="s">
        <v>407</v>
      </c>
    </row>
    <row r="51" spans="1:2" x14ac:dyDescent="0.15">
      <c r="A51" s="596" t="s">
        <v>586</v>
      </c>
      <c r="B51" s="597" t="s">
        <v>408</v>
      </c>
    </row>
    <row r="52" spans="1:2" x14ac:dyDescent="0.15">
      <c r="A52" s="596" t="s">
        <v>409</v>
      </c>
      <c r="B52" s="597" t="s">
        <v>410</v>
      </c>
    </row>
    <row r="53" spans="1:2" x14ac:dyDescent="0.15">
      <c r="A53" s="596" t="s">
        <v>411</v>
      </c>
      <c r="B53" s="597" t="s">
        <v>412</v>
      </c>
    </row>
    <row r="54" spans="1:2" x14ac:dyDescent="0.15">
      <c r="A54" s="596" t="s">
        <v>413</v>
      </c>
      <c r="B54" s="597" t="s">
        <v>414</v>
      </c>
    </row>
    <row r="55" spans="1:2" x14ac:dyDescent="0.15">
      <c r="A55" s="596" t="s">
        <v>1434</v>
      </c>
      <c r="B55" s="597" t="s">
        <v>587</v>
      </c>
    </row>
    <row r="56" spans="1:2" x14ac:dyDescent="0.15">
      <c r="A56" s="596" t="s">
        <v>1435</v>
      </c>
      <c r="B56" s="597" t="s">
        <v>1436</v>
      </c>
    </row>
    <row r="57" spans="1:2" x14ac:dyDescent="0.15">
      <c r="A57" s="596" t="s">
        <v>1437</v>
      </c>
      <c r="B57" s="597" t="s">
        <v>1438</v>
      </c>
    </row>
    <row r="58" spans="1:2" x14ac:dyDescent="0.15">
      <c r="A58" s="596" t="s">
        <v>1439</v>
      </c>
      <c r="B58" s="597" t="s">
        <v>1440</v>
      </c>
    </row>
    <row r="59" spans="1:2" x14ac:dyDescent="0.15">
      <c r="A59" s="596" t="s">
        <v>1441</v>
      </c>
      <c r="B59" s="597" t="s">
        <v>1442</v>
      </c>
    </row>
    <row r="60" spans="1:2" x14ac:dyDescent="0.15">
      <c r="A60" s="596" t="s">
        <v>588</v>
      </c>
      <c r="B60" s="597" t="s">
        <v>1802</v>
      </c>
    </row>
    <row r="61" spans="1:2" x14ac:dyDescent="0.15">
      <c r="A61" s="596" t="s">
        <v>589</v>
      </c>
      <c r="B61" s="597" t="s">
        <v>1803</v>
      </c>
    </row>
    <row r="62" spans="1:2" x14ac:dyDescent="0.15">
      <c r="A62" s="596" t="s">
        <v>1443</v>
      </c>
      <c r="B62" s="597" t="s">
        <v>2500</v>
      </c>
    </row>
    <row r="63" spans="1:2" x14ac:dyDescent="0.15">
      <c r="A63" s="596" t="s">
        <v>590</v>
      </c>
      <c r="B63" s="597" t="s">
        <v>1812</v>
      </c>
    </row>
    <row r="64" spans="1:2" x14ac:dyDescent="0.15">
      <c r="A64" s="596" t="s">
        <v>591</v>
      </c>
      <c r="B64" s="597" t="s">
        <v>1813</v>
      </c>
    </row>
    <row r="65" spans="1:2" x14ac:dyDescent="0.15">
      <c r="A65" s="596" t="s">
        <v>592</v>
      </c>
      <c r="B65" s="597" t="s">
        <v>2501</v>
      </c>
    </row>
    <row r="66" spans="1:2" x14ac:dyDescent="0.15">
      <c r="A66" s="596" t="s">
        <v>593</v>
      </c>
      <c r="B66" s="597" t="s">
        <v>2502</v>
      </c>
    </row>
    <row r="67" spans="1:2" x14ac:dyDescent="0.15">
      <c r="A67" s="596" t="s">
        <v>594</v>
      </c>
      <c r="B67" s="597" t="s">
        <v>2503</v>
      </c>
    </row>
    <row r="68" spans="1:2" x14ac:dyDescent="0.15">
      <c r="A68" s="596" t="s">
        <v>595</v>
      </c>
      <c r="B68" s="597" t="s">
        <v>596</v>
      </c>
    </row>
    <row r="69" spans="1:2" x14ac:dyDescent="0.15">
      <c r="A69" s="596" t="s">
        <v>597</v>
      </c>
      <c r="B69" s="597" t="s">
        <v>2505</v>
      </c>
    </row>
    <row r="70" spans="1:2" x14ac:dyDescent="0.15">
      <c r="A70" s="596" t="s">
        <v>598</v>
      </c>
      <c r="B70" s="597" t="s">
        <v>2504</v>
      </c>
    </row>
    <row r="71" spans="1:2" x14ac:dyDescent="0.15">
      <c r="A71" s="596" t="s">
        <v>599</v>
      </c>
      <c r="B71" s="597" t="s">
        <v>2506</v>
      </c>
    </row>
    <row r="72" spans="1:2" x14ac:dyDescent="0.15">
      <c r="A72" s="596" t="s">
        <v>600</v>
      </c>
      <c r="B72" s="597" t="s">
        <v>2507</v>
      </c>
    </row>
    <row r="73" spans="1:2" x14ac:dyDescent="0.15">
      <c r="A73" s="596" t="s">
        <v>601</v>
      </c>
      <c r="B73" s="597" t="s">
        <v>2508</v>
      </c>
    </row>
    <row r="74" spans="1:2" x14ac:dyDescent="0.15">
      <c r="A74" s="596" t="s">
        <v>602</v>
      </c>
      <c r="B74" s="597" t="s">
        <v>2509</v>
      </c>
    </row>
    <row r="75" spans="1:2" x14ac:dyDescent="0.15">
      <c r="A75" s="596" t="s">
        <v>603</v>
      </c>
      <c r="B75" s="597" t="s">
        <v>2257</v>
      </c>
    </row>
    <row r="76" spans="1:2" x14ac:dyDescent="0.15">
      <c r="A76" s="596" t="s">
        <v>604</v>
      </c>
      <c r="B76" s="597" t="s">
        <v>2510</v>
      </c>
    </row>
    <row r="77" spans="1:2" x14ac:dyDescent="0.15">
      <c r="A77" s="596" t="s">
        <v>605</v>
      </c>
      <c r="B77" s="597" t="s">
        <v>2511</v>
      </c>
    </row>
    <row r="78" spans="1:2" x14ac:dyDescent="0.15">
      <c r="A78" s="596" t="s">
        <v>606</v>
      </c>
      <c r="B78" s="597" t="s">
        <v>2512</v>
      </c>
    </row>
    <row r="79" spans="1:2" x14ac:dyDescent="0.15">
      <c r="A79" s="596" t="s">
        <v>607</v>
      </c>
      <c r="B79" s="597" t="s">
        <v>2513</v>
      </c>
    </row>
    <row r="80" spans="1:2" x14ac:dyDescent="0.15">
      <c r="A80" s="596" t="s">
        <v>608</v>
      </c>
      <c r="B80" s="597" t="s">
        <v>2514</v>
      </c>
    </row>
    <row r="81" spans="1:2" x14ac:dyDescent="0.15">
      <c r="A81" s="596" t="s">
        <v>609</v>
      </c>
      <c r="B81" s="597" t="s">
        <v>2515</v>
      </c>
    </row>
    <row r="82" spans="1:2" x14ac:dyDescent="0.15">
      <c r="A82" s="596" t="s">
        <v>2006</v>
      </c>
      <c r="B82" s="597" t="s">
        <v>2516</v>
      </c>
    </row>
    <row r="83" spans="1:2" x14ac:dyDescent="0.15">
      <c r="A83" s="596" t="s">
        <v>2007</v>
      </c>
      <c r="B83" s="597" t="s">
        <v>2517</v>
      </c>
    </row>
    <row r="84" spans="1:2" x14ac:dyDescent="0.15">
      <c r="A84" s="596" t="s">
        <v>2008</v>
      </c>
      <c r="B84" s="597" t="s">
        <v>2518</v>
      </c>
    </row>
    <row r="85" spans="1:2" x14ac:dyDescent="0.15">
      <c r="A85" s="596" t="s">
        <v>2009</v>
      </c>
      <c r="B85" s="597" t="s">
        <v>2251</v>
      </c>
    </row>
    <row r="86" spans="1:2" x14ac:dyDescent="0.15">
      <c r="A86" s="596" t="s">
        <v>2010</v>
      </c>
      <c r="B86" s="597" t="s">
        <v>2252</v>
      </c>
    </row>
    <row r="87" spans="1:2" x14ac:dyDescent="0.15">
      <c r="A87" s="596" t="s">
        <v>2011</v>
      </c>
      <c r="B87" s="597" t="s">
        <v>2253</v>
      </c>
    </row>
    <row r="88" spans="1:2" x14ac:dyDescent="0.15">
      <c r="A88" s="596" t="s">
        <v>2012</v>
      </c>
      <c r="B88" s="597" t="s">
        <v>2254</v>
      </c>
    </row>
    <row r="89" spans="1:2" x14ac:dyDescent="0.15">
      <c r="A89" s="596" t="s">
        <v>2013</v>
      </c>
      <c r="B89" s="597" t="s">
        <v>2255</v>
      </c>
    </row>
    <row r="90" spans="1:2" x14ac:dyDescent="0.15">
      <c r="A90" s="596" t="s">
        <v>2014</v>
      </c>
      <c r="B90" s="597" t="s">
        <v>1814</v>
      </c>
    </row>
    <row r="91" spans="1:2" x14ac:dyDescent="0.15">
      <c r="A91" s="596" t="s">
        <v>2015</v>
      </c>
      <c r="B91" s="597" t="s">
        <v>1815</v>
      </c>
    </row>
    <row r="92" spans="1:2" x14ac:dyDescent="0.15">
      <c r="A92" s="596" t="s">
        <v>2016</v>
      </c>
      <c r="B92" s="597" t="s">
        <v>2256</v>
      </c>
    </row>
    <row r="93" spans="1:2" x14ac:dyDescent="0.15">
      <c r="A93" s="596" t="s">
        <v>2017</v>
      </c>
      <c r="B93" s="597" t="s">
        <v>2258</v>
      </c>
    </row>
    <row r="94" spans="1:2" x14ac:dyDescent="0.15">
      <c r="A94" s="596" t="s">
        <v>2018</v>
      </c>
      <c r="B94" s="597" t="s">
        <v>2259</v>
      </c>
    </row>
    <row r="95" spans="1:2" x14ac:dyDescent="0.15">
      <c r="A95" s="596" t="s">
        <v>2019</v>
      </c>
      <c r="B95" s="597" t="s">
        <v>2261</v>
      </c>
    </row>
    <row r="96" spans="1:2" x14ac:dyDescent="0.15">
      <c r="A96" s="596" t="s">
        <v>2020</v>
      </c>
      <c r="B96" s="597" t="s">
        <v>1816</v>
      </c>
    </row>
    <row r="97" spans="1:2" x14ac:dyDescent="0.15">
      <c r="A97" s="596" t="s">
        <v>2021</v>
      </c>
      <c r="B97" s="597" t="s">
        <v>2022</v>
      </c>
    </row>
    <row r="98" spans="1:2" x14ac:dyDescent="0.15">
      <c r="A98" s="598" t="s">
        <v>2023</v>
      </c>
      <c r="B98" s="597" t="s">
        <v>2024</v>
      </c>
    </row>
    <row r="99" spans="1:2" x14ac:dyDescent="0.15">
      <c r="A99" s="596" t="s">
        <v>2025</v>
      </c>
      <c r="B99" s="597" t="s">
        <v>2541</v>
      </c>
    </row>
    <row r="100" spans="1:2" x14ac:dyDescent="0.15">
      <c r="A100" s="596" t="s">
        <v>2026</v>
      </c>
      <c r="B100" s="597" t="s">
        <v>2027</v>
      </c>
    </row>
    <row r="101" spans="1:2" x14ac:dyDescent="0.15">
      <c r="A101" s="596" t="s">
        <v>2028</v>
      </c>
      <c r="B101" s="597" t="s">
        <v>2542</v>
      </c>
    </row>
    <row r="102" spans="1:2" x14ac:dyDescent="0.15">
      <c r="A102" s="599" t="s">
        <v>2029</v>
      </c>
      <c r="B102" s="595" t="s">
        <v>2030</v>
      </c>
    </row>
    <row r="103" spans="1:2" x14ac:dyDescent="0.15">
      <c r="A103" s="596" t="s">
        <v>2031</v>
      </c>
      <c r="B103" s="597" t="s">
        <v>1448</v>
      </c>
    </row>
    <row r="104" spans="1:2" x14ac:dyDescent="0.15">
      <c r="A104" s="599" t="s">
        <v>2032</v>
      </c>
      <c r="B104" s="595" t="s">
        <v>1449</v>
      </c>
    </row>
    <row r="105" spans="1:2" x14ac:dyDescent="0.15">
      <c r="A105" s="596" t="s">
        <v>2033</v>
      </c>
      <c r="B105" s="597" t="s">
        <v>2034</v>
      </c>
    </row>
    <row r="106" spans="1:2" x14ac:dyDescent="0.15">
      <c r="A106" s="596" t="s">
        <v>2035</v>
      </c>
      <c r="B106" s="597" t="s">
        <v>1450</v>
      </c>
    </row>
    <row r="107" spans="1:2" x14ac:dyDescent="0.15">
      <c r="A107" s="596" t="s">
        <v>2036</v>
      </c>
      <c r="B107" s="597" t="s">
        <v>1451</v>
      </c>
    </row>
    <row r="108" spans="1:2" x14ac:dyDescent="0.15">
      <c r="A108" s="596" t="s">
        <v>2037</v>
      </c>
      <c r="B108" s="597" t="s">
        <v>1817</v>
      </c>
    </row>
    <row r="109" spans="1:2" x14ac:dyDescent="0.15">
      <c r="A109" s="596" t="s">
        <v>2324</v>
      </c>
      <c r="B109" s="597" t="s">
        <v>1452</v>
      </c>
    </row>
    <row r="110" spans="1:2" x14ac:dyDescent="0.15">
      <c r="A110" s="596" t="s">
        <v>2325</v>
      </c>
      <c r="B110" s="597" t="s">
        <v>1818</v>
      </c>
    </row>
    <row r="111" spans="1:2" x14ac:dyDescent="0.15">
      <c r="A111" s="596" t="s">
        <v>2326</v>
      </c>
      <c r="B111" s="597" t="s">
        <v>2519</v>
      </c>
    </row>
    <row r="112" spans="1:2" x14ac:dyDescent="0.15">
      <c r="A112" s="596" t="s">
        <v>2327</v>
      </c>
      <c r="B112" s="597" t="s">
        <v>2328</v>
      </c>
    </row>
    <row r="113" spans="1:2" x14ac:dyDescent="0.15">
      <c r="A113" s="596" t="s">
        <v>2329</v>
      </c>
      <c r="B113" s="597" t="s">
        <v>2520</v>
      </c>
    </row>
    <row r="114" spans="1:2" x14ac:dyDescent="0.15">
      <c r="A114" s="596" t="s">
        <v>2330</v>
      </c>
      <c r="B114" s="597" t="s">
        <v>2521</v>
      </c>
    </row>
    <row r="115" spans="1:2" x14ac:dyDescent="0.15">
      <c r="A115" s="596" t="s">
        <v>2331</v>
      </c>
      <c r="B115" s="597" t="s">
        <v>2522</v>
      </c>
    </row>
    <row r="116" spans="1:2" x14ac:dyDescent="0.15">
      <c r="A116" s="596" t="s">
        <v>2332</v>
      </c>
      <c r="B116" s="597" t="s">
        <v>1819</v>
      </c>
    </row>
    <row r="117" spans="1:2" x14ac:dyDescent="0.15">
      <c r="A117" s="596" t="s">
        <v>2333</v>
      </c>
      <c r="B117" s="597" t="s">
        <v>2523</v>
      </c>
    </row>
    <row r="118" spans="1:2" x14ac:dyDescent="0.15">
      <c r="A118" s="596" t="s">
        <v>2334</v>
      </c>
      <c r="B118" s="597" t="s">
        <v>2524</v>
      </c>
    </row>
    <row r="119" spans="1:2" x14ac:dyDescent="0.15">
      <c r="A119" s="596" t="s">
        <v>2335</v>
      </c>
      <c r="B119" s="597" t="s">
        <v>2260</v>
      </c>
    </row>
    <row r="120" spans="1:2" x14ac:dyDescent="0.15">
      <c r="A120" s="596" t="s">
        <v>2336</v>
      </c>
      <c r="B120" s="597" t="s">
        <v>2525</v>
      </c>
    </row>
    <row r="121" spans="1:2" x14ac:dyDescent="0.15">
      <c r="A121" s="596" t="s">
        <v>2337</v>
      </c>
      <c r="B121" s="597" t="s">
        <v>2526</v>
      </c>
    </row>
    <row r="122" spans="1:2" x14ac:dyDescent="0.15">
      <c r="A122" s="596" t="s">
        <v>2338</v>
      </c>
      <c r="B122" s="597" t="s">
        <v>2527</v>
      </c>
    </row>
    <row r="123" spans="1:2" x14ac:dyDescent="0.15">
      <c r="A123" s="596" t="s">
        <v>2339</v>
      </c>
      <c r="B123" s="597" t="s">
        <v>2528</v>
      </c>
    </row>
    <row r="124" spans="1:2" x14ac:dyDescent="0.15">
      <c r="A124" s="596" t="s">
        <v>2340</v>
      </c>
      <c r="B124" s="597" t="s">
        <v>2262</v>
      </c>
    </row>
    <row r="125" spans="1:2" x14ac:dyDescent="0.15">
      <c r="A125" s="596" t="s">
        <v>2341</v>
      </c>
      <c r="B125" s="597" t="s">
        <v>2529</v>
      </c>
    </row>
    <row r="126" spans="1:2" x14ac:dyDescent="0.15">
      <c r="A126" s="596" t="s">
        <v>2342</v>
      </c>
      <c r="B126" s="597" t="s">
        <v>1802</v>
      </c>
    </row>
    <row r="127" spans="1:2" x14ac:dyDescent="0.15">
      <c r="A127" s="596" t="s">
        <v>2343</v>
      </c>
      <c r="B127" s="597" t="s">
        <v>1803</v>
      </c>
    </row>
    <row r="128" spans="1:2" x14ac:dyDescent="0.15">
      <c r="A128" s="596" t="s">
        <v>2038</v>
      </c>
      <c r="B128" s="597" t="s">
        <v>2530</v>
      </c>
    </row>
    <row r="129" spans="1:2" x14ac:dyDescent="0.15">
      <c r="A129" s="596" t="s">
        <v>2039</v>
      </c>
      <c r="B129" s="597" t="s">
        <v>1780</v>
      </c>
    </row>
    <row r="130" spans="1:2" x14ac:dyDescent="0.15">
      <c r="A130" s="596" t="s">
        <v>2040</v>
      </c>
      <c r="B130" s="597" t="s">
        <v>1781</v>
      </c>
    </row>
    <row r="131" spans="1:2" x14ac:dyDescent="0.15">
      <c r="A131" s="596" t="s">
        <v>2041</v>
      </c>
      <c r="B131" s="597" t="s">
        <v>1782</v>
      </c>
    </row>
    <row r="132" spans="1:2" x14ac:dyDescent="0.15">
      <c r="A132" s="596" t="s">
        <v>2042</v>
      </c>
      <c r="B132" s="597" t="s">
        <v>1820</v>
      </c>
    </row>
    <row r="133" spans="1:2" x14ac:dyDescent="0.15">
      <c r="A133" s="596" t="s">
        <v>2344</v>
      </c>
      <c r="B133" s="597" t="s">
        <v>2543</v>
      </c>
    </row>
    <row r="134" spans="1:2" x14ac:dyDescent="0.15">
      <c r="A134" s="596" t="s">
        <v>246</v>
      </c>
      <c r="B134" s="597" t="s">
        <v>1783</v>
      </c>
    </row>
    <row r="135" spans="1:2" x14ac:dyDescent="0.15">
      <c r="A135" s="596" t="s">
        <v>247</v>
      </c>
      <c r="B135" s="597" t="s">
        <v>1784</v>
      </c>
    </row>
    <row r="136" spans="1:2" x14ac:dyDescent="0.15">
      <c r="A136" s="596" t="s">
        <v>248</v>
      </c>
      <c r="B136" s="597" t="s">
        <v>1785</v>
      </c>
    </row>
    <row r="137" spans="1:2" x14ac:dyDescent="0.15">
      <c r="A137" s="596" t="s">
        <v>249</v>
      </c>
      <c r="B137" s="597" t="s">
        <v>1786</v>
      </c>
    </row>
    <row r="138" spans="1:2" x14ac:dyDescent="0.15">
      <c r="A138" s="596" t="s">
        <v>250</v>
      </c>
      <c r="B138" s="597" t="s">
        <v>1821</v>
      </c>
    </row>
    <row r="139" spans="1:2" x14ac:dyDescent="0.15">
      <c r="A139" s="596" t="s">
        <v>251</v>
      </c>
      <c r="B139" s="597" t="s">
        <v>252</v>
      </c>
    </row>
    <row r="140" spans="1:2" x14ac:dyDescent="0.15">
      <c r="A140" s="596" t="s">
        <v>253</v>
      </c>
      <c r="B140" s="597" t="s">
        <v>1787</v>
      </c>
    </row>
    <row r="141" spans="1:2" x14ac:dyDescent="0.15">
      <c r="A141" s="596" t="s">
        <v>254</v>
      </c>
      <c r="B141" s="597" t="s">
        <v>255</v>
      </c>
    </row>
    <row r="142" spans="1:2" x14ac:dyDescent="0.15">
      <c r="A142" s="596" t="s">
        <v>256</v>
      </c>
      <c r="B142" s="597" t="s">
        <v>1822</v>
      </c>
    </row>
    <row r="143" spans="1:2" x14ac:dyDescent="0.15">
      <c r="A143" s="596" t="s">
        <v>257</v>
      </c>
      <c r="B143" s="597" t="s">
        <v>1788</v>
      </c>
    </row>
    <row r="144" spans="1:2" x14ac:dyDescent="0.15">
      <c r="A144" s="596" t="s">
        <v>258</v>
      </c>
      <c r="B144" s="597" t="s">
        <v>1789</v>
      </c>
    </row>
    <row r="145" spans="1:2" x14ac:dyDescent="0.15">
      <c r="A145" s="596" t="s">
        <v>259</v>
      </c>
      <c r="B145" s="597" t="s">
        <v>2544</v>
      </c>
    </row>
    <row r="146" spans="1:2" x14ac:dyDescent="0.15">
      <c r="A146" s="596" t="s">
        <v>260</v>
      </c>
      <c r="B146" s="597" t="s">
        <v>1802</v>
      </c>
    </row>
    <row r="147" spans="1:2" x14ac:dyDescent="0.15">
      <c r="A147" s="596" t="s">
        <v>261</v>
      </c>
      <c r="B147" s="597" t="s">
        <v>1803</v>
      </c>
    </row>
    <row r="148" spans="1:2" x14ac:dyDescent="0.15">
      <c r="A148" s="596" t="s">
        <v>2043</v>
      </c>
      <c r="B148" s="597" t="s">
        <v>2545</v>
      </c>
    </row>
    <row r="149" spans="1:2" x14ac:dyDescent="0.15">
      <c r="A149" s="596" t="s">
        <v>2044</v>
      </c>
      <c r="B149" s="597" t="s">
        <v>1790</v>
      </c>
    </row>
    <row r="150" spans="1:2" x14ac:dyDescent="0.15">
      <c r="A150" s="596" t="s">
        <v>2045</v>
      </c>
      <c r="B150" s="597" t="s">
        <v>1791</v>
      </c>
    </row>
    <row r="151" spans="1:2" x14ac:dyDescent="0.15">
      <c r="A151" s="596" t="s">
        <v>2046</v>
      </c>
      <c r="B151" s="597" t="s">
        <v>2383</v>
      </c>
    </row>
    <row r="152" spans="1:2" x14ac:dyDescent="0.15">
      <c r="A152" s="596" t="s">
        <v>2047</v>
      </c>
      <c r="B152" s="597" t="s">
        <v>2384</v>
      </c>
    </row>
    <row r="153" spans="1:2" x14ac:dyDescent="0.15">
      <c r="A153" s="596" t="s">
        <v>2048</v>
      </c>
      <c r="B153" s="597" t="s">
        <v>2385</v>
      </c>
    </row>
    <row r="154" spans="1:2" x14ac:dyDescent="0.15">
      <c r="A154" s="596" t="s">
        <v>2049</v>
      </c>
      <c r="B154" s="597" t="s">
        <v>1140</v>
      </c>
    </row>
    <row r="155" spans="1:2" x14ac:dyDescent="0.15">
      <c r="A155" s="596" t="s">
        <v>2050</v>
      </c>
      <c r="B155" s="597" t="s">
        <v>2386</v>
      </c>
    </row>
    <row r="156" spans="1:2" x14ac:dyDescent="0.15">
      <c r="A156" s="596" t="s">
        <v>2051</v>
      </c>
      <c r="B156" s="597" t="s">
        <v>2387</v>
      </c>
    </row>
    <row r="157" spans="1:2" x14ac:dyDescent="0.15">
      <c r="A157" s="596" t="s">
        <v>2052</v>
      </c>
      <c r="B157" s="597" t="s">
        <v>1802</v>
      </c>
    </row>
    <row r="158" spans="1:2" x14ac:dyDescent="0.15">
      <c r="A158" s="596" t="s">
        <v>262</v>
      </c>
      <c r="B158" s="597" t="s">
        <v>1803</v>
      </c>
    </row>
    <row r="159" spans="1:2" x14ac:dyDescent="0.15">
      <c r="A159" s="596" t="s">
        <v>2053</v>
      </c>
      <c r="B159" s="597" t="s">
        <v>2388</v>
      </c>
    </row>
    <row r="160" spans="1:2" x14ac:dyDescent="0.15">
      <c r="A160" s="596" t="s">
        <v>2054</v>
      </c>
      <c r="B160" s="597" t="s">
        <v>2389</v>
      </c>
    </row>
    <row r="161" spans="1:2" x14ac:dyDescent="0.15">
      <c r="A161" s="596" t="s">
        <v>2055</v>
      </c>
      <c r="B161" s="597" t="s">
        <v>2390</v>
      </c>
    </row>
    <row r="162" spans="1:2" x14ac:dyDescent="0.15">
      <c r="A162" s="596" t="s">
        <v>2056</v>
      </c>
      <c r="B162" s="597" t="s">
        <v>2391</v>
      </c>
    </row>
    <row r="163" spans="1:2" x14ac:dyDescent="0.15">
      <c r="A163" s="596" t="s">
        <v>2057</v>
      </c>
      <c r="B163" s="597" t="s">
        <v>2392</v>
      </c>
    </row>
    <row r="164" spans="1:2" x14ac:dyDescent="0.15">
      <c r="A164" s="596" t="s">
        <v>2058</v>
      </c>
      <c r="B164" s="597" t="s">
        <v>1141</v>
      </c>
    </row>
    <row r="165" spans="1:2" x14ac:dyDescent="0.15">
      <c r="A165" s="596" t="s">
        <v>2059</v>
      </c>
      <c r="B165" s="597" t="s">
        <v>2393</v>
      </c>
    </row>
    <row r="166" spans="1:2" x14ac:dyDescent="0.15">
      <c r="A166" s="596" t="s">
        <v>2060</v>
      </c>
      <c r="B166" s="597" t="s">
        <v>2394</v>
      </c>
    </row>
    <row r="167" spans="1:2" x14ac:dyDescent="0.15">
      <c r="A167" s="596" t="s">
        <v>2061</v>
      </c>
      <c r="B167" s="597" t="s">
        <v>1823</v>
      </c>
    </row>
    <row r="168" spans="1:2" x14ac:dyDescent="0.15">
      <c r="A168" s="596" t="s">
        <v>263</v>
      </c>
      <c r="B168" s="597" t="s">
        <v>2395</v>
      </c>
    </row>
    <row r="169" spans="1:2" x14ac:dyDescent="0.15">
      <c r="A169" s="596" t="s">
        <v>264</v>
      </c>
      <c r="B169" s="597" t="s">
        <v>2396</v>
      </c>
    </row>
    <row r="170" spans="1:2" x14ac:dyDescent="0.15">
      <c r="A170" s="596" t="s">
        <v>265</v>
      </c>
      <c r="B170" s="597" t="s">
        <v>2397</v>
      </c>
    </row>
    <row r="171" spans="1:2" x14ac:dyDescent="0.15">
      <c r="A171" s="596" t="s">
        <v>266</v>
      </c>
      <c r="B171" s="597" t="s">
        <v>2398</v>
      </c>
    </row>
    <row r="172" spans="1:2" x14ac:dyDescent="0.15">
      <c r="A172" s="596" t="s">
        <v>267</v>
      </c>
      <c r="B172" s="597" t="s">
        <v>2399</v>
      </c>
    </row>
    <row r="173" spans="1:2" x14ac:dyDescent="0.15">
      <c r="A173" s="596" t="s">
        <v>268</v>
      </c>
      <c r="B173" s="597" t="s">
        <v>2400</v>
      </c>
    </row>
    <row r="174" spans="1:2" x14ac:dyDescent="0.15">
      <c r="A174" s="596" t="s">
        <v>269</v>
      </c>
      <c r="B174" s="597" t="s">
        <v>1824</v>
      </c>
    </row>
    <row r="175" spans="1:2" x14ac:dyDescent="0.15">
      <c r="A175" s="596" t="s">
        <v>270</v>
      </c>
      <c r="B175" s="597" t="s">
        <v>1802</v>
      </c>
    </row>
    <row r="176" spans="1:2" x14ac:dyDescent="0.15">
      <c r="A176" s="596" t="s">
        <v>271</v>
      </c>
      <c r="B176" s="597" t="s">
        <v>1803</v>
      </c>
    </row>
    <row r="177" spans="1:2" x14ac:dyDescent="0.15">
      <c r="A177" s="596" t="s">
        <v>2062</v>
      </c>
      <c r="B177" s="597" t="s">
        <v>2063</v>
      </c>
    </row>
    <row r="178" spans="1:2" x14ac:dyDescent="0.15">
      <c r="A178" s="596" t="s">
        <v>2064</v>
      </c>
      <c r="B178" s="597" t="s">
        <v>1210</v>
      </c>
    </row>
    <row r="179" spans="1:2" x14ac:dyDescent="0.15">
      <c r="A179" s="596" t="s">
        <v>2065</v>
      </c>
      <c r="B179" s="597" t="s">
        <v>1211</v>
      </c>
    </row>
    <row r="180" spans="1:2" x14ac:dyDescent="0.15">
      <c r="A180" s="596" t="s">
        <v>2066</v>
      </c>
      <c r="B180" s="597" t="s">
        <v>322</v>
      </c>
    </row>
    <row r="181" spans="1:2" x14ac:dyDescent="0.15">
      <c r="A181" s="596" t="s">
        <v>2067</v>
      </c>
      <c r="B181" s="597" t="s">
        <v>323</v>
      </c>
    </row>
    <row r="182" spans="1:2" x14ac:dyDescent="0.15">
      <c r="A182" s="596" t="s">
        <v>2068</v>
      </c>
      <c r="B182" s="597" t="s">
        <v>324</v>
      </c>
    </row>
    <row r="183" spans="1:2" x14ac:dyDescent="0.15">
      <c r="A183" s="596" t="s">
        <v>2069</v>
      </c>
      <c r="B183" s="597" t="s">
        <v>325</v>
      </c>
    </row>
    <row r="184" spans="1:2" x14ac:dyDescent="0.15">
      <c r="A184" s="596" t="s">
        <v>2070</v>
      </c>
      <c r="B184" s="597" t="s">
        <v>1802</v>
      </c>
    </row>
    <row r="185" spans="1:2" x14ac:dyDescent="0.15">
      <c r="A185" s="596" t="s">
        <v>2071</v>
      </c>
      <c r="B185" s="597" t="s">
        <v>1803</v>
      </c>
    </row>
    <row r="186" spans="1:2" x14ac:dyDescent="0.15">
      <c r="A186" s="596" t="s">
        <v>2072</v>
      </c>
      <c r="B186" s="597" t="s">
        <v>326</v>
      </c>
    </row>
    <row r="187" spans="1:2" x14ac:dyDescent="0.15">
      <c r="A187" s="596" t="s">
        <v>2073</v>
      </c>
      <c r="B187" s="597" t="s">
        <v>327</v>
      </c>
    </row>
    <row r="188" spans="1:2" x14ac:dyDescent="0.15">
      <c r="A188" s="596" t="s">
        <v>2074</v>
      </c>
      <c r="B188" s="597" t="s">
        <v>328</v>
      </c>
    </row>
    <row r="189" spans="1:2" x14ac:dyDescent="0.15">
      <c r="A189" s="596" t="s">
        <v>1212</v>
      </c>
      <c r="B189" s="597" t="s">
        <v>329</v>
      </c>
    </row>
    <row r="190" spans="1:2" x14ac:dyDescent="0.15">
      <c r="A190" s="596" t="s">
        <v>1213</v>
      </c>
      <c r="B190" s="597" t="s">
        <v>330</v>
      </c>
    </row>
    <row r="191" spans="1:2" x14ac:dyDescent="0.15">
      <c r="A191" s="596" t="s">
        <v>1214</v>
      </c>
      <c r="B191" s="597" t="s">
        <v>331</v>
      </c>
    </row>
    <row r="192" spans="1:2" x14ac:dyDescent="0.15">
      <c r="A192" s="596" t="s">
        <v>1215</v>
      </c>
      <c r="B192" s="597" t="s">
        <v>332</v>
      </c>
    </row>
    <row r="193" spans="1:2" x14ac:dyDescent="0.15">
      <c r="A193" s="596" t="s">
        <v>1216</v>
      </c>
      <c r="B193" s="597" t="s">
        <v>333</v>
      </c>
    </row>
    <row r="194" spans="1:2" x14ac:dyDescent="0.15">
      <c r="A194" s="596" t="s">
        <v>2075</v>
      </c>
      <c r="B194" s="597" t="s">
        <v>2076</v>
      </c>
    </row>
    <row r="195" spans="1:2" x14ac:dyDescent="0.15">
      <c r="A195" s="596" t="s">
        <v>2077</v>
      </c>
      <c r="B195" s="597" t="s">
        <v>1142</v>
      </c>
    </row>
    <row r="196" spans="1:2" x14ac:dyDescent="0.15">
      <c r="A196" s="596" t="s">
        <v>2078</v>
      </c>
      <c r="B196" s="597" t="s">
        <v>334</v>
      </c>
    </row>
    <row r="197" spans="1:2" x14ac:dyDescent="0.15">
      <c r="A197" s="596" t="s">
        <v>2079</v>
      </c>
      <c r="B197" s="597" t="s">
        <v>335</v>
      </c>
    </row>
    <row r="198" spans="1:2" x14ac:dyDescent="0.15">
      <c r="A198" s="596" t="s">
        <v>2080</v>
      </c>
      <c r="B198" s="597" t="s">
        <v>336</v>
      </c>
    </row>
    <row r="199" spans="1:2" x14ac:dyDescent="0.15">
      <c r="A199" s="596" t="s">
        <v>2081</v>
      </c>
      <c r="B199" s="597" t="s">
        <v>337</v>
      </c>
    </row>
    <row r="200" spans="1:2" x14ac:dyDescent="0.15">
      <c r="A200" s="596" t="s">
        <v>2082</v>
      </c>
      <c r="B200" s="597" t="s">
        <v>338</v>
      </c>
    </row>
    <row r="201" spans="1:2" x14ac:dyDescent="0.15">
      <c r="A201" s="596" t="s">
        <v>2083</v>
      </c>
      <c r="B201" s="597" t="s">
        <v>339</v>
      </c>
    </row>
    <row r="202" spans="1:2" x14ac:dyDescent="0.15">
      <c r="A202" s="596" t="s">
        <v>2084</v>
      </c>
      <c r="B202" s="597" t="s">
        <v>340</v>
      </c>
    </row>
    <row r="203" spans="1:2" x14ac:dyDescent="0.15">
      <c r="A203" s="596" t="s">
        <v>1532</v>
      </c>
      <c r="B203" s="597" t="s">
        <v>1143</v>
      </c>
    </row>
    <row r="204" spans="1:2" x14ac:dyDescent="0.15">
      <c r="A204" s="596" t="s">
        <v>1533</v>
      </c>
      <c r="B204" s="597" t="s">
        <v>341</v>
      </c>
    </row>
    <row r="205" spans="1:2" x14ac:dyDescent="0.15">
      <c r="A205" s="596" t="s">
        <v>1534</v>
      </c>
      <c r="B205" s="597" t="s">
        <v>342</v>
      </c>
    </row>
    <row r="206" spans="1:2" x14ac:dyDescent="0.15">
      <c r="A206" s="596" t="s">
        <v>1535</v>
      </c>
      <c r="B206" s="597" t="s">
        <v>343</v>
      </c>
    </row>
    <row r="207" spans="1:2" x14ac:dyDescent="0.15">
      <c r="A207" s="596" t="s">
        <v>1536</v>
      </c>
      <c r="B207" s="597" t="s">
        <v>344</v>
      </c>
    </row>
    <row r="208" spans="1:2" x14ac:dyDescent="0.15">
      <c r="A208" s="596" t="s">
        <v>1537</v>
      </c>
      <c r="B208" s="597" t="s">
        <v>345</v>
      </c>
    </row>
    <row r="209" spans="1:2" x14ac:dyDescent="0.15">
      <c r="A209" s="596" t="s">
        <v>1538</v>
      </c>
      <c r="B209" s="597" t="s">
        <v>346</v>
      </c>
    </row>
    <row r="210" spans="1:2" x14ac:dyDescent="0.15">
      <c r="A210" s="596" t="s">
        <v>1539</v>
      </c>
      <c r="B210" s="597" t="s">
        <v>347</v>
      </c>
    </row>
    <row r="211" spans="1:2" x14ac:dyDescent="0.15">
      <c r="A211" s="596" t="s">
        <v>1540</v>
      </c>
      <c r="B211" s="597" t="s">
        <v>348</v>
      </c>
    </row>
    <row r="212" spans="1:2" x14ac:dyDescent="0.15">
      <c r="A212" s="596" t="s">
        <v>1541</v>
      </c>
      <c r="B212" s="597" t="s">
        <v>349</v>
      </c>
    </row>
    <row r="213" spans="1:2" x14ac:dyDescent="0.15">
      <c r="A213" s="596" t="s">
        <v>1542</v>
      </c>
      <c r="B213" s="597" t="s">
        <v>1144</v>
      </c>
    </row>
    <row r="214" spans="1:2" x14ac:dyDescent="0.15">
      <c r="A214" s="596" t="s">
        <v>1543</v>
      </c>
      <c r="B214" s="597" t="s">
        <v>350</v>
      </c>
    </row>
    <row r="215" spans="1:2" x14ac:dyDescent="0.15">
      <c r="A215" s="596" t="s">
        <v>1544</v>
      </c>
      <c r="B215" s="597" t="s">
        <v>351</v>
      </c>
    </row>
    <row r="216" spans="1:2" x14ac:dyDescent="0.15">
      <c r="A216" s="596" t="s">
        <v>1545</v>
      </c>
      <c r="B216" s="597" t="s">
        <v>352</v>
      </c>
    </row>
    <row r="217" spans="1:2" x14ac:dyDescent="0.15">
      <c r="A217" s="596" t="s">
        <v>1546</v>
      </c>
      <c r="B217" s="597" t="s">
        <v>353</v>
      </c>
    </row>
    <row r="218" spans="1:2" x14ac:dyDescent="0.15">
      <c r="A218" s="596" t="s">
        <v>1601</v>
      </c>
      <c r="B218" s="597" t="s">
        <v>354</v>
      </c>
    </row>
    <row r="219" spans="1:2" x14ac:dyDescent="0.15">
      <c r="A219" s="596" t="s">
        <v>1602</v>
      </c>
      <c r="B219" s="597" t="s">
        <v>355</v>
      </c>
    </row>
    <row r="220" spans="1:2" x14ac:dyDescent="0.15">
      <c r="A220" s="596" t="s">
        <v>1603</v>
      </c>
      <c r="B220" s="597" t="s">
        <v>356</v>
      </c>
    </row>
    <row r="221" spans="1:2" x14ac:dyDescent="0.15">
      <c r="A221" s="596" t="s">
        <v>1604</v>
      </c>
      <c r="B221" s="597" t="s">
        <v>357</v>
      </c>
    </row>
    <row r="222" spans="1:2" x14ac:dyDescent="0.15">
      <c r="A222" s="596" t="s">
        <v>1605</v>
      </c>
      <c r="B222" s="597" t="s">
        <v>358</v>
      </c>
    </row>
    <row r="223" spans="1:2" x14ac:dyDescent="0.15">
      <c r="A223" s="596" t="s">
        <v>1606</v>
      </c>
      <c r="B223" s="597" t="s">
        <v>359</v>
      </c>
    </row>
    <row r="224" spans="1:2" x14ac:dyDescent="0.15">
      <c r="A224" s="596" t="s">
        <v>1607</v>
      </c>
      <c r="B224" s="597" t="s">
        <v>1802</v>
      </c>
    </row>
    <row r="225" spans="1:2" x14ac:dyDescent="0.15">
      <c r="A225" s="596" t="s">
        <v>1608</v>
      </c>
      <c r="B225" s="597" t="s">
        <v>1803</v>
      </c>
    </row>
    <row r="226" spans="1:2" x14ac:dyDescent="0.15">
      <c r="A226" s="596" t="s">
        <v>1609</v>
      </c>
      <c r="B226" s="597" t="s">
        <v>360</v>
      </c>
    </row>
    <row r="227" spans="1:2" x14ac:dyDescent="0.15">
      <c r="A227" s="596" t="s">
        <v>1610</v>
      </c>
      <c r="B227" s="597" t="s">
        <v>1611</v>
      </c>
    </row>
    <row r="228" spans="1:2" x14ac:dyDescent="0.15">
      <c r="A228" s="596" t="s">
        <v>1612</v>
      </c>
      <c r="B228" s="597" t="s">
        <v>361</v>
      </c>
    </row>
    <row r="229" spans="1:2" x14ac:dyDescent="0.15">
      <c r="A229" s="596" t="s">
        <v>1613</v>
      </c>
      <c r="B229" s="597" t="s">
        <v>362</v>
      </c>
    </row>
    <row r="230" spans="1:2" x14ac:dyDescent="0.15">
      <c r="A230" s="596" t="s">
        <v>1614</v>
      </c>
      <c r="B230" s="597" t="s">
        <v>1145</v>
      </c>
    </row>
    <row r="231" spans="1:2" x14ac:dyDescent="0.15">
      <c r="A231" s="596" t="s">
        <v>1615</v>
      </c>
      <c r="B231" s="597" t="s">
        <v>1802</v>
      </c>
    </row>
    <row r="232" spans="1:2" x14ac:dyDescent="0.15">
      <c r="A232" s="596" t="s">
        <v>1616</v>
      </c>
      <c r="B232" s="597" t="s">
        <v>1803</v>
      </c>
    </row>
    <row r="233" spans="1:2" x14ac:dyDescent="0.15">
      <c r="A233" s="596" t="s">
        <v>1617</v>
      </c>
      <c r="B233" s="597" t="s">
        <v>363</v>
      </c>
    </row>
    <row r="234" spans="1:2" x14ac:dyDescent="0.15">
      <c r="A234" s="596" t="s">
        <v>1618</v>
      </c>
      <c r="B234" s="597" t="s">
        <v>364</v>
      </c>
    </row>
    <row r="235" spans="1:2" x14ac:dyDescent="0.15">
      <c r="A235" s="596" t="s">
        <v>1619</v>
      </c>
      <c r="B235" s="597" t="s">
        <v>1878</v>
      </c>
    </row>
    <row r="236" spans="1:2" x14ac:dyDescent="0.15">
      <c r="A236" s="596" t="s">
        <v>272</v>
      </c>
      <c r="B236" s="597" t="s">
        <v>1879</v>
      </c>
    </row>
    <row r="237" spans="1:2" x14ac:dyDescent="0.15">
      <c r="A237" s="596" t="s">
        <v>1620</v>
      </c>
      <c r="B237" s="597" t="s">
        <v>1880</v>
      </c>
    </row>
    <row r="238" spans="1:2" x14ac:dyDescent="0.15">
      <c r="A238" s="596" t="s">
        <v>1621</v>
      </c>
      <c r="B238" s="597" t="s">
        <v>1881</v>
      </c>
    </row>
    <row r="239" spans="1:2" x14ac:dyDescent="0.15">
      <c r="A239" s="596" t="s">
        <v>1622</v>
      </c>
      <c r="B239" s="597" t="s">
        <v>1882</v>
      </c>
    </row>
    <row r="240" spans="1:2" x14ac:dyDescent="0.15">
      <c r="A240" s="596" t="s">
        <v>1623</v>
      </c>
      <c r="B240" s="597" t="s">
        <v>1883</v>
      </c>
    </row>
    <row r="241" spans="1:2" x14ac:dyDescent="0.15">
      <c r="A241" s="596" t="s">
        <v>273</v>
      </c>
      <c r="B241" s="597" t="s">
        <v>1884</v>
      </c>
    </row>
    <row r="242" spans="1:2" x14ac:dyDescent="0.15">
      <c r="A242" s="596" t="s">
        <v>274</v>
      </c>
      <c r="B242" s="597" t="s">
        <v>1624</v>
      </c>
    </row>
    <row r="243" spans="1:2" x14ac:dyDescent="0.15">
      <c r="A243" s="596" t="s">
        <v>1625</v>
      </c>
      <c r="B243" s="597" t="s">
        <v>1217</v>
      </c>
    </row>
    <row r="244" spans="1:2" x14ac:dyDescent="0.15">
      <c r="A244" s="596" t="s">
        <v>1626</v>
      </c>
      <c r="B244" s="597" t="s">
        <v>1218</v>
      </c>
    </row>
    <row r="245" spans="1:2" x14ac:dyDescent="0.15">
      <c r="A245" s="596" t="s">
        <v>1627</v>
      </c>
      <c r="B245" s="597" t="s">
        <v>1219</v>
      </c>
    </row>
    <row r="246" spans="1:2" x14ac:dyDescent="0.15">
      <c r="A246" s="596" t="s">
        <v>1628</v>
      </c>
      <c r="B246" s="597" t="s">
        <v>1885</v>
      </c>
    </row>
    <row r="247" spans="1:2" x14ac:dyDescent="0.15">
      <c r="A247" s="596" t="s">
        <v>275</v>
      </c>
      <c r="B247" s="597" t="s">
        <v>1146</v>
      </c>
    </row>
    <row r="248" spans="1:2" x14ac:dyDescent="0.15">
      <c r="A248" s="596" t="s">
        <v>1629</v>
      </c>
      <c r="B248" s="597" t="s">
        <v>2366</v>
      </c>
    </row>
    <row r="249" spans="1:2" x14ac:dyDescent="0.15">
      <c r="A249" s="596" t="s">
        <v>1630</v>
      </c>
      <c r="B249" s="597" t="s">
        <v>2367</v>
      </c>
    </row>
    <row r="250" spans="1:2" x14ac:dyDescent="0.15">
      <c r="A250" s="596" t="s">
        <v>276</v>
      </c>
      <c r="B250" s="597" t="s">
        <v>2368</v>
      </c>
    </row>
    <row r="251" spans="1:2" x14ac:dyDescent="0.15">
      <c r="A251" s="596" t="s">
        <v>277</v>
      </c>
      <c r="B251" s="597" t="s">
        <v>2369</v>
      </c>
    </row>
    <row r="252" spans="1:2" x14ac:dyDescent="0.15">
      <c r="A252" s="596" t="s">
        <v>1631</v>
      </c>
      <c r="B252" s="597" t="s">
        <v>2370</v>
      </c>
    </row>
    <row r="253" spans="1:2" x14ac:dyDescent="0.15">
      <c r="A253" s="596" t="s">
        <v>1632</v>
      </c>
      <c r="B253" s="597" t="s">
        <v>2371</v>
      </c>
    </row>
    <row r="254" spans="1:2" x14ac:dyDescent="0.15">
      <c r="A254" s="596" t="s">
        <v>1633</v>
      </c>
      <c r="B254" s="597" t="s">
        <v>2372</v>
      </c>
    </row>
    <row r="255" spans="1:2" x14ac:dyDescent="0.15">
      <c r="A255" s="596" t="s">
        <v>278</v>
      </c>
      <c r="B255" s="597" t="s">
        <v>2373</v>
      </c>
    </row>
    <row r="256" spans="1:2" x14ac:dyDescent="0.15">
      <c r="A256" s="596" t="s">
        <v>279</v>
      </c>
      <c r="B256" s="597" t="s">
        <v>2374</v>
      </c>
    </row>
    <row r="257" spans="1:2" x14ac:dyDescent="0.15">
      <c r="A257" s="596" t="s">
        <v>280</v>
      </c>
      <c r="B257" s="597" t="s">
        <v>2552</v>
      </c>
    </row>
    <row r="258" spans="1:2" x14ac:dyDescent="0.15">
      <c r="A258" s="596" t="s">
        <v>281</v>
      </c>
      <c r="B258" s="597" t="s">
        <v>1802</v>
      </c>
    </row>
    <row r="259" spans="1:2" x14ac:dyDescent="0.15">
      <c r="A259" s="596" t="s">
        <v>282</v>
      </c>
      <c r="B259" s="597" t="s">
        <v>1803</v>
      </c>
    </row>
    <row r="260" spans="1:2" x14ac:dyDescent="0.15">
      <c r="A260" s="596" t="s">
        <v>283</v>
      </c>
      <c r="B260" s="597" t="s">
        <v>2553</v>
      </c>
    </row>
    <row r="261" spans="1:2" x14ac:dyDescent="0.15">
      <c r="A261" s="596" t="s">
        <v>284</v>
      </c>
      <c r="B261" s="597" t="s">
        <v>1220</v>
      </c>
    </row>
    <row r="262" spans="1:2" x14ac:dyDescent="0.15">
      <c r="A262" s="596" t="s">
        <v>285</v>
      </c>
      <c r="B262" s="597" t="s">
        <v>2554</v>
      </c>
    </row>
    <row r="263" spans="1:2" x14ac:dyDescent="0.15">
      <c r="A263" s="596" t="s">
        <v>286</v>
      </c>
      <c r="B263" s="597" t="s">
        <v>502</v>
      </c>
    </row>
    <row r="264" spans="1:2" x14ac:dyDescent="0.15">
      <c r="A264" s="596" t="s">
        <v>287</v>
      </c>
      <c r="B264" s="597" t="s">
        <v>503</v>
      </c>
    </row>
    <row r="265" spans="1:2" x14ac:dyDescent="0.15">
      <c r="A265" s="596" t="s">
        <v>288</v>
      </c>
      <c r="B265" s="597" t="s">
        <v>504</v>
      </c>
    </row>
    <row r="266" spans="1:2" x14ac:dyDescent="0.15">
      <c r="A266" s="596" t="s">
        <v>289</v>
      </c>
      <c r="B266" s="597" t="s">
        <v>505</v>
      </c>
    </row>
    <row r="267" spans="1:2" x14ac:dyDescent="0.15">
      <c r="A267" s="596" t="s">
        <v>290</v>
      </c>
      <c r="B267" s="597" t="s">
        <v>506</v>
      </c>
    </row>
    <row r="268" spans="1:2" x14ac:dyDescent="0.15">
      <c r="A268" s="596" t="s">
        <v>291</v>
      </c>
      <c r="B268" s="597" t="s">
        <v>507</v>
      </c>
    </row>
    <row r="269" spans="1:2" x14ac:dyDescent="0.15">
      <c r="A269" s="596" t="s">
        <v>1634</v>
      </c>
      <c r="B269" s="597" t="s">
        <v>508</v>
      </c>
    </row>
    <row r="270" spans="1:2" x14ac:dyDescent="0.15">
      <c r="A270" s="596" t="s">
        <v>1635</v>
      </c>
      <c r="B270" s="597" t="s">
        <v>509</v>
      </c>
    </row>
    <row r="271" spans="1:2" x14ac:dyDescent="0.15">
      <c r="A271" s="596" t="s">
        <v>292</v>
      </c>
      <c r="B271" s="597" t="s">
        <v>510</v>
      </c>
    </row>
    <row r="272" spans="1:2" x14ac:dyDescent="0.15">
      <c r="A272" s="596" t="s">
        <v>1636</v>
      </c>
      <c r="B272" s="597" t="s">
        <v>511</v>
      </c>
    </row>
    <row r="273" spans="1:2" x14ac:dyDescent="0.15">
      <c r="A273" s="596" t="s">
        <v>1637</v>
      </c>
      <c r="B273" s="597" t="s">
        <v>1802</v>
      </c>
    </row>
    <row r="274" spans="1:2" x14ac:dyDescent="0.15">
      <c r="A274" s="596" t="s">
        <v>293</v>
      </c>
      <c r="B274" s="597" t="s">
        <v>1803</v>
      </c>
    </row>
    <row r="275" spans="1:2" x14ac:dyDescent="0.15">
      <c r="A275" s="596" t="s">
        <v>769</v>
      </c>
      <c r="B275" s="597" t="s">
        <v>512</v>
      </c>
    </row>
    <row r="276" spans="1:2" x14ac:dyDescent="0.15">
      <c r="A276" s="596" t="s">
        <v>770</v>
      </c>
      <c r="B276" s="597" t="s">
        <v>1147</v>
      </c>
    </row>
    <row r="277" spans="1:2" x14ac:dyDescent="0.15">
      <c r="A277" s="596" t="s">
        <v>1638</v>
      </c>
      <c r="B277" s="597" t="s">
        <v>513</v>
      </c>
    </row>
    <row r="278" spans="1:2" x14ac:dyDescent="0.15">
      <c r="A278" s="596" t="s">
        <v>1639</v>
      </c>
      <c r="B278" s="597" t="s">
        <v>514</v>
      </c>
    </row>
    <row r="279" spans="1:2" x14ac:dyDescent="0.15">
      <c r="A279" s="596" t="s">
        <v>1640</v>
      </c>
      <c r="B279" s="597" t="s">
        <v>515</v>
      </c>
    </row>
    <row r="280" spans="1:2" x14ac:dyDescent="0.15">
      <c r="A280" s="596" t="s">
        <v>1641</v>
      </c>
      <c r="B280" s="597" t="s">
        <v>516</v>
      </c>
    </row>
    <row r="281" spans="1:2" x14ac:dyDescent="0.15">
      <c r="A281" s="596" t="s">
        <v>1642</v>
      </c>
      <c r="B281" s="597" t="s">
        <v>1148</v>
      </c>
    </row>
    <row r="282" spans="1:2" x14ac:dyDescent="0.15">
      <c r="A282" s="596" t="s">
        <v>1643</v>
      </c>
      <c r="B282" s="597" t="s">
        <v>517</v>
      </c>
    </row>
    <row r="283" spans="1:2" x14ac:dyDescent="0.15">
      <c r="A283" s="596" t="s">
        <v>1644</v>
      </c>
      <c r="B283" s="597" t="s">
        <v>518</v>
      </c>
    </row>
    <row r="284" spans="1:2" x14ac:dyDescent="0.15">
      <c r="A284" s="596" t="s">
        <v>1645</v>
      </c>
      <c r="B284" s="597" t="s">
        <v>519</v>
      </c>
    </row>
    <row r="285" spans="1:2" x14ac:dyDescent="0.15">
      <c r="A285" s="596" t="s">
        <v>1646</v>
      </c>
      <c r="B285" s="597" t="s">
        <v>1802</v>
      </c>
    </row>
    <row r="286" spans="1:2" x14ac:dyDescent="0.15">
      <c r="A286" s="596" t="s">
        <v>771</v>
      </c>
      <c r="B286" s="597" t="s">
        <v>1803</v>
      </c>
    </row>
    <row r="287" spans="1:2" x14ac:dyDescent="0.15">
      <c r="A287" s="596" t="s">
        <v>772</v>
      </c>
      <c r="B287" s="597" t="s">
        <v>520</v>
      </c>
    </row>
    <row r="288" spans="1:2" x14ac:dyDescent="0.15">
      <c r="A288" s="596" t="s">
        <v>773</v>
      </c>
      <c r="B288" s="597" t="s">
        <v>521</v>
      </c>
    </row>
    <row r="289" spans="1:2" x14ac:dyDescent="0.15">
      <c r="A289" s="596" t="s">
        <v>1647</v>
      </c>
      <c r="B289" s="597" t="s">
        <v>522</v>
      </c>
    </row>
    <row r="290" spans="1:2" x14ac:dyDescent="0.15">
      <c r="A290" s="596" t="s">
        <v>1648</v>
      </c>
      <c r="B290" s="597" t="s">
        <v>523</v>
      </c>
    </row>
    <row r="291" spans="1:2" x14ac:dyDescent="0.15">
      <c r="A291" s="596" t="s">
        <v>1649</v>
      </c>
      <c r="B291" s="597" t="s">
        <v>524</v>
      </c>
    </row>
    <row r="292" spans="1:2" x14ac:dyDescent="0.15">
      <c r="A292" s="596" t="s">
        <v>1650</v>
      </c>
      <c r="B292" s="597" t="s">
        <v>525</v>
      </c>
    </row>
    <row r="293" spans="1:2" x14ac:dyDescent="0.15">
      <c r="A293" s="596" t="s">
        <v>1651</v>
      </c>
      <c r="B293" s="597" t="s">
        <v>526</v>
      </c>
    </row>
    <row r="294" spans="1:2" x14ac:dyDescent="0.15">
      <c r="A294" s="596" t="s">
        <v>1652</v>
      </c>
      <c r="B294" s="597" t="s">
        <v>527</v>
      </c>
    </row>
    <row r="295" spans="1:2" x14ac:dyDescent="0.15">
      <c r="A295" s="596" t="s">
        <v>1653</v>
      </c>
      <c r="B295" s="597" t="s">
        <v>528</v>
      </c>
    </row>
    <row r="296" spans="1:2" x14ac:dyDescent="0.15">
      <c r="A296" s="596" t="s">
        <v>1654</v>
      </c>
      <c r="B296" s="597" t="s">
        <v>1207</v>
      </c>
    </row>
    <row r="297" spans="1:2" x14ac:dyDescent="0.15">
      <c r="A297" s="596" t="s">
        <v>1655</v>
      </c>
      <c r="B297" s="597" t="s">
        <v>1208</v>
      </c>
    </row>
    <row r="298" spans="1:2" x14ac:dyDescent="0.15">
      <c r="A298" s="596" t="s">
        <v>1656</v>
      </c>
      <c r="B298" s="597" t="s">
        <v>1209</v>
      </c>
    </row>
    <row r="299" spans="1:2" x14ac:dyDescent="0.15">
      <c r="A299" s="596" t="s">
        <v>1657</v>
      </c>
      <c r="B299" s="597" t="s">
        <v>2120</v>
      </c>
    </row>
    <row r="300" spans="1:2" x14ac:dyDescent="0.15">
      <c r="A300" s="596" t="s">
        <v>1658</v>
      </c>
      <c r="B300" s="597" t="s">
        <v>2121</v>
      </c>
    </row>
    <row r="301" spans="1:2" x14ac:dyDescent="0.15">
      <c r="A301" s="596" t="s">
        <v>1659</v>
      </c>
      <c r="B301" s="597" t="s">
        <v>2123</v>
      </c>
    </row>
    <row r="302" spans="1:2" x14ac:dyDescent="0.15">
      <c r="A302" s="596" t="s">
        <v>1660</v>
      </c>
      <c r="B302" s="597" t="s">
        <v>2124</v>
      </c>
    </row>
    <row r="303" spans="1:2" x14ac:dyDescent="0.15">
      <c r="A303" s="596" t="s">
        <v>1661</v>
      </c>
      <c r="B303" s="597" t="s">
        <v>2125</v>
      </c>
    </row>
    <row r="304" spans="1:2" x14ac:dyDescent="0.15">
      <c r="A304" s="596" t="s">
        <v>1662</v>
      </c>
      <c r="B304" s="597" t="s">
        <v>2126</v>
      </c>
    </row>
    <row r="305" spans="1:2" x14ac:dyDescent="0.15">
      <c r="A305" s="596" t="s">
        <v>1663</v>
      </c>
      <c r="B305" s="597" t="s">
        <v>2127</v>
      </c>
    </row>
    <row r="306" spans="1:2" x14ac:dyDescent="0.15">
      <c r="A306" s="596" t="s">
        <v>981</v>
      </c>
      <c r="B306" s="597" t="s">
        <v>2128</v>
      </c>
    </row>
    <row r="307" spans="1:2" x14ac:dyDescent="0.15">
      <c r="A307" s="596" t="s">
        <v>982</v>
      </c>
      <c r="B307" s="597" t="s">
        <v>2129</v>
      </c>
    </row>
    <row r="308" spans="1:2" x14ac:dyDescent="0.15">
      <c r="A308" s="596" t="s">
        <v>983</v>
      </c>
      <c r="B308" s="597" t="s">
        <v>2130</v>
      </c>
    </row>
    <row r="309" spans="1:2" x14ac:dyDescent="0.15">
      <c r="A309" s="596" t="s">
        <v>984</v>
      </c>
      <c r="B309" s="597" t="s">
        <v>1199</v>
      </c>
    </row>
    <row r="310" spans="1:2" x14ac:dyDescent="0.15">
      <c r="A310" s="596" t="s">
        <v>985</v>
      </c>
      <c r="B310" s="597" t="s">
        <v>1200</v>
      </c>
    </row>
    <row r="311" spans="1:2" x14ac:dyDescent="0.15">
      <c r="A311" s="596" t="s">
        <v>986</v>
      </c>
      <c r="B311" s="597" t="s">
        <v>1201</v>
      </c>
    </row>
    <row r="312" spans="1:2" x14ac:dyDescent="0.15">
      <c r="A312" s="596" t="s">
        <v>987</v>
      </c>
      <c r="B312" s="597" t="s">
        <v>1202</v>
      </c>
    </row>
    <row r="313" spans="1:2" x14ac:dyDescent="0.15">
      <c r="A313" s="596" t="s">
        <v>988</v>
      </c>
      <c r="B313" s="597" t="s">
        <v>1203</v>
      </c>
    </row>
    <row r="314" spans="1:2" x14ac:dyDescent="0.15">
      <c r="A314" s="596" t="s">
        <v>989</v>
      </c>
      <c r="B314" s="597" t="s">
        <v>1204</v>
      </c>
    </row>
    <row r="315" spans="1:2" x14ac:dyDescent="0.15">
      <c r="A315" s="596" t="s">
        <v>990</v>
      </c>
      <c r="B315" s="597" t="s">
        <v>1205</v>
      </c>
    </row>
    <row r="316" spans="1:2" x14ac:dyDescent="0.15">
      <c r="A316" s="596" t="s">
        <v>991</v>
      </c>
      <c r="B316" s="597" t="s">
        <v>1206</v>
      </c>
    </row>
    <row r="317" spans="1:2" x14ac:dyDescent="0.15">
      <c r="A317" s="596" t="s">
        <v>992</v>
      </c>
      <c r="B317" s="597" t="s">
        <v>1224</v>
      </c>
    </row>
    <row r="318" spans="1:2" x14ac:dyDescent="0.15">
      <c r="A318" s="596" t="s">
        <v>993</v>
      </c>
      <c r="B318" s="597" t="s">
        <v>1225</v>
      </c>
    </row>
    <row r="319" spans="1:2" x14ac:dyDescent="0.15">
      <c r="A319" s="596" t="s">
        <v>994</v>
      </c>
      <c r="B319" s="597" t="s">
        <v>1226</v>
      </c>
    </row>
    <row r="320" spans="1:2" x14ac:dyDescent="0.15">
      <c r="A320" s="596" t="s">
        <v>995</v>
      </c>
      <c r="B320" s="597" t="s">
        <v>1227</v>
      </c>
    </row>
    <row r="321" spans="1:2" x14ac:dyDescent="0.15">
      <c r="A321" s="596" t="s">
        <v>996</v>
      </c>
      <c r="B321" s="597" t="s">
        <v>1221</v>
      </c>
    </row>
    <row r="322" spans="1:2" x14ac:dyDescent="0.15">
      <c r="A322" s="596" t="s">
        <v>997</v>
      </c>
      <c r="B322" s="597" t="s">
        <v>2138</v>
      </c>
    </row>
    <row r="323" spans="1:2" x14ac:dyDescent="0.15">
      <c r="A323" s="596" t="s">
        <v>998</v>
      </c>
      <c r="B323" s="597" t="s">
        <v>2139</v>
      </c>
    </row>
    <row r="324" spans="1:2" x14ac:dyDescent="0.15">
      <c r="A324" s="596" t="s">
        <v>999</v>
      </c>
      <c r="B324" s="597" t="s">
        <v>2140</v>
      </c>
    </row>
    <row r="325" spans="1:2" x14ac:dyDescent="0.15">
      <c r="A325" s="596" t="s">
        <v>1000</v>
      </c>
      <c r="B325" s="597" t="s">
        <v>2141</v>
      </c>
    </row>
    <row r="326" spans="1:2" x14ac:dyDescent="0.15">
      <c r="A326" s="596" t="s">
        <v>1001</v>
      </c>
      <c r="B326" s="597" t="s">
        <v>2142</v>
      </c>
    </row>
    <row r="327" spans="1:2" x14ac:dyDescent="0.15">
      <c r="A327" s="596" t="s">
        <v>1002</v>
      </c>
      <c r="B327" s="597" t="s">
        <v>2086</v>
      </c>
    </row>
    <row r="328" spans="1:2" x14ac:dyDescent="0.15">
      <c r="A328" s="596" t="s">
        <v>1003</v>
      </c>
      <c r="B328" s="597" t="s">
        <v>2087</v>
      </c>
    </row>
    <row r="329" spans="1:2" x14ac:dyDescent="0.15">
      <c r="A329" s="596" t="s">
        <v>1004</v>
      </c>
      <c r="B329" s="597" t="s">
        <v>1149</v>
      </c>
    </row>
    <row r="330" spans="1:2" x14ac:dyDescent="0.15">
      <c r="A330" s="596" t="s">
        <v>1005</v>
      </c>
      <c r="B330" s="597" t="s">
        <v>2089</v>
      </c>
    </row>
    <row r="331" spans="1:2" x14ac:dyDescent="0.15">
      <c r="A331" s="596" t="s">
        <v>1006</v>
      </c>
      <c r="B331" s="597" t="s">
        <v>1802</v>
      </c>
    </row>
    <row r="332" spans="1:2" x14ac:dyDescent="0.15">
      <c r="A332" s="596" t="s">
        <v>1007</v>
      </c>
      <c r="B332" s="597" t="s">
        <v>1803</v>
      </c>
    </row>
    <row r="333" spans="1:2" x14ac:dyDescent="0.15">
      <c r="A333" s="596" t="s">
        <v>1008</v>
      </c>
      <c r="B333" s="597" t="s">
        <v>2090</v>
      </c>
    </row>
    <row r="334" spans="1:2" x14ac:dyDescent="0.15">
      <c r="A334" s="596" t="s">
        <v>1009</v>
      </c>
      <c r="B334" s="597" t="s">
        <v>2091</v>
      </c>
    </row>
    <row r="335" spans="1:2" x14ac:dyDescent="0.15">
      <c r="A335" s="596" t="s">
        <v>1010</v>
      </c>
      <c r="B335" s="597" t="s">
        <v>2092</v>
      </c>
    </row>
    <row r="336" spans="1:2" x14ac:dyDescent="0.15">
      <c r="A336" s="596" t="s">
        <v>1011</v>
      </c>
      <c r="B336" s="597" t="s">
        <v>1012</v>
      </c>
    </row>
    <row r="337" spans="1:2" x14ac:dyDescent="0.15">
      <c r="A337" s="596" t="s">
        <v>1013</v>
      </c>
      <c r="B337" s="597" t="s">
        <v>1150</v>
      </c>
    </row>
    <row r="338" spans="1:2" x14ac:dyDescent="0.15">
      <c r="A338" s="596" t="s">
        <v>1014</v>
      </c>
      <c r="B338" s="597" t="s">
        <v>1151</v>
      </c>
    </row>
    <row r="339" spans="1:2" x14ac:dyDescent="0.15">
      <c r="A339" s="596" t="s">
        <v>1015</v>
      </c>
      <c r="B339" s="597" t="s">
        <v>1499</v>
      </c>
    </row>
    <row r="340" spans="1:2" x14ac:dyDescent="0.15">
      <c r="A340" s="596" t="s">
        <v>1016</v>
      </c>
      <c r="B340" s="597" t="s">
        <v>1500</v>
      </c>
    </row>
    <row r="341" spans="1:2" x14ac:dyDescent="0.15">
      <c r="A341" s="596" t="s">
        <v>1017</v>
      </c>
      <c r="B341" s="597" t="s">
        <v>1501</v>
      </c>
    </row>
    <row r="342" spans="1:2" x14ac:dyDescent="0.15">
      <c r="A342" s="596" t="s">
        <v>1018</v>
      </c>
      <c r="B342" s="597" t="s">
        <v>1502</v>
      </c>
    </row>
    <row r="343" spans="1:2" x14ac:dyDescent="0.15">
      <c r="A343" s="596" t="s">
        <v>1019</v>
      </c>
      <c r="B343" s="597" t="s">
        <v>1503</v>
      </c>
    </row>
    <row r="344" spans="1:2" x14ac:dyDescent="0.15">
      <c r="A344" s="596" t="s">
        <v>1020</v>
      </c>
      <c r="B344" s="597" t="s">
        <v>1504</v>
      </c>
    </row>
    <row r="345" spans="1:2" x14ac:dyDescent="0.15">
      <c r="A345" s="596" t="s">
        <v>1021</v>
      </c>
      <c r="B345" s="597" t="s">
        <v>1152</v>
      </c>
    </row>
    <row r="346" spans="1:2" x14ac:dyDescent="0.15">
      <c r="A346" s="596" t="s">
        <v>1022</v>
      </c>
      <c r="B346" s="597" t="s">
        <v>1505</v>
      </c>
    </row>
    <row r="347" spans="1:2" x14ac:dyDescent="0.15">
      <c r="A347" s="596" t="s">
        <v>1023</v>
      </c>
      <c r="B347" s="597" t="s">
        <v>1506</v>
      </c>
    </row>
    <row r="348" spans="1:2" x14ac:dyDescent="0.15">
      <c r="A348" s="596" t="s">
        <v>1024</v>
      </c>
      <c r="B348" s="597" t="s">
        <v>1153</v>
      </c>
    </row>
    <row r="349" spans="1:2" x14ac:dyDescent="0.15">
      <c r="A349" s="596" t="s">
        <v>1025</v>
      </c>
      <c r="B349" s="597" t="s">
        <v>1507</v>
      </c>
    </row>
    <row r="350" spans="1:2" x14ac:dyDescent="0.15">
      <c r="A350" s="596" t="s">
        <v>1026</v>
      </c>
      <c r="B350" s="597" t="s">
        <v>1508</v>
      </c>
    </row>
    <row r="351" spans="1:2" x14ac:dyDescent="0.15">
      <c r="A351" s="596" t="s">
        <v>1027</v>
      </c>
      <c r="B351" s="597" t="s">
        <v>1509</v>
      </c>
    </row>
    <row r="352" spans="1:2" x14ac:dyDescent="0.15">
      <c r="A352" s="596" t="s">
        <v>1028</v>
      </c>
      <c r="B352" s="597" t="s">
        <v>1510</v>
      </c>
    </row>
    <row r="353" spans="1:2" x14ac:dyDescent="0.15">
      <c r="A353" s="596" t="s">
        <v>1029</v>
      </c>
      <c r="B353" s="597" t="s">
        <v>1511</v>
      </c>
    </row>
    <row r="354" spans="1:2" x14ac:dyDescent="0.15">
      <c r="A354" s="596" t="s">
        <v>1030</v>
      </c>
      <c r="B354" s="597" t="s">
        <v>487</v>
      </c>
    </row>
    <row r="355" spans="1:2" x14ac:dyDescent="0.15">
      <c r="A355" s="596" t="s">
        <v>1031</v>
      </c>
      <c r="B355" s="597" t="s">
        <v>488</v>
      </c>
    </row>
    <row r="356" spans="1:2" x14ac:dyDescent="0.15">
      <c r="A356" s="596" t="s">
        <v>1032</v>
      </c>
      <c r="B356" s="597" t="s">
        <v>489</v>
      </c>
    </row>
    <row r="357" spans="1:2" x14ac:dyDescent="0.15">
      <c r="A357" s="596" t="s">
        <v>1033</v>
      </c>
      <c r="B357" s="597" t="s">
        <v>1802</v>
      </c>
    </row>
    <row r="358" spans="1:2" x14ac:dyDescent="0.15">
      <c r="A358" s="596" t="s">
        <v>1034</v>
      </c>
      <c r="B358" s="597" t="s">
        <v>1803</v>
      </c>
    </row>
    <row r="359" spans="1:2" x14ac:dyDescent="0.15">
      <c r="A359" s="596" t="s">
        <v>1035</v>
      </c>
      <c r="B359" s="597" t="s">
        <v>490</v>
      </c>
    </row>
    <row r="360" spans="1:2" x14ac:dyDescent="0.15">
      <c r="A360" s="596" t="s">
        <v>1036</v>
      </c>
      <c r="B360" s="597" t="s">
        <v>491</v>
      </c>
    </row>
    <row r="361" spans="1:2" x14ac:dyDescent="0.15">
      <c r="A361" s="596" t="s">
        <v>1154</v>
      </c>
      <c r="B361" s="597" t="s">
        <v>492</v>
      </c>
    </row>
    <row r="362" spans="1:2" x14ac:dyDescent="0.15">
      <c r="A362" s="596" t="s">
        <v>1037</v>
      </c>
      <c r="B362" s="597" t="s">
        <v>1155</v>
      </c>
    </row>
    <row r="363" spans="1:2" x14ac:dyDescent="0.15">
      <c r="A363" s="596" t="s">
        <v>1038</v>
      </c>
      <c r="B363" s="597" t="s">
        <v>1039</v>
      </c>
    </row>
    <row r="364" spans="1:2" x14ac:dyDescent="0.15">
      <c r="A364" s="596" t="s">
        <v>1040</v>
      </c>
      <c r="B364" s="597" t="s">
        <v>1041</v>
      </c>
    </row>
    <row r="365" spans="1:2" x14ac:dyDescent="0.15">
      <c r="A365" s="596" t="s">
        <v>1042</v>
      </c>
      <c r="B365" s="597" t="s">
        <v>493</v>
      </c>
    </row>
    <row r="366" spans="1:2" x14ac:dyDescent="0.15">
      <c r="A366" s="596" t="s">
        <v>1043</v>
      </c>
      <c r="B366" s="597" t="s">
        <v>1156</v>
      </c>
    </row>
    <row r="367" spans="1:2" x14ac:dyDescent="0.15">
      <c r="A367" s="596" t="s">
        <v>1044</v>
      </c>
      <c r="B367" s="597" t="s">
        <v>1157</v>
      </c>
    </row>
    <row r="368" spans="1:2" x14ac:dyDescent="0.15">
      <c r="A368" s="596" t="s">
        <v>1045</v>
      </c>
      <c r="B368" s="597" t="s">
        <v>1158</v>
      </c>
    </row>
    <row r="369" spans="1:2" x14ac:dyDescent="0.15">
      <c r="A369" s="596" t="s">
        <v>1046</v>
      </c>
      <c r="B369" s="597" t="s">
        <v>1159</v>
      </c>
    </row>
    <row r="370" spans="1:2" x14ac:dyDescent="0.15">
      <c r="A370" s="596" t="s">
        <v>1047</v>
      </c>
      <c r="B370" s="597" t="s">
        <v>1160</v>
      </c>
    </row>
    <row r="371" spans="1:2" x14ac:dyDescent="0.15">
      <c r="A371" s="596" t="s">
        <v>1048</v>
      </c>
      <c r="B371" s="597" t="s">
        <v>1049</v>
      </c>
    </row>
    <row r="372" spans="1:2" x14ac:dyDescent="0.15">
      <c r="A372" s="596" t="s">
        <v>1050</v>
      </c>
      <c r="B372" s="597" t="s">
        <v>29</v>
      </c>
    </row>
    <row r="373" spans="1:2" x14ac:dyDescent="0.15">
      <c r="A373" s="596" t="s">
        <v>1051</v>
      </c>
      <c r="B373" s="597" t="s">
        <v>1052</v>
      </c>
    </row>
    <row r="374" spans="1:2" x14ac:dyDescent="0.15">
      <c r="A374" s="596" t="s">
        <v>1053</v>
      </c>
      <c r="B374" s="597" t="s">
        <v>30</v>
      </c>
    </row>
    <row r="375" spans="1:2" x14ac:dyDescent="0.15">
      <c r="A375" s="596" t="s">
        <v>1054</v>
      </c>
      <c r="B375" s="597" t="s">
        <v>31</v>
      </c>
    </row>
    <row r="376" spans="1:2" x14ac:dyDescent="0.15">
      <c r="A376" s="596" t="s">
        <v>1055</v>
      </c>
      <c r="B376" s="597" t="s">
        <v>32</v>
      </c>
    </row>
    <row r="377" spans="1:2" x14ac:dyDescent="0.15">
      <c r="A377" s="596" t="s">
        <v>1056</v>
      </c>
      <c r="B377" s="597" t="s">
        <v>1802</v>
      </c>
    </row>
    <row r="378" spans="1:2" x14ac:dyDescent="0.15">
      <c r="A378" s="596" t="s">
        <v>1057</v>
      </c>
      <c r="B378" s="597" t="s">
        <v>1803</v>
      </c>
    </row>
    <row r="379" spans="1:2" x14ac:dyDescent="0.15">
      <c r="A379" s="596" t="s">
        <v>774</v>
      </c>
      <c r="B379" s="597" t="s">
        <v>33</v>
      </c>
    </row>
    <row r="380" spans="1:2" x14ac:dyDescent="0.15">
      <c r="A380" s="596" t="s">
        <v>775</v>
      </c>
      <c r="B380" s="597" t="s">
        <v>34</v>
      </c>
    </row>
    <row r="381" spans="1:2" x14ac:dyDescent="0.15">
      <c r="A381" s="596" t="s">
        <v>1058</v>
      </c>
      <c r="B381" s="597" t="s">
        <v>2153</v>
      </c>
    </row>
    <row r="382" spans="1:2" x14ac:dyDescent="0.15">
      <c r="A382" s="596" t="s">
        <v>776</v>
      </c>
      <c r="B382" s="597" t="s">
        <v>777</v>
      </c>
    </row>
    <row r="383" spans="1:2" x14ac:dyDescent="0.15">
      <c r="A383" s="596" t="s">
        <v>778</v>
      </c>
      <c r="B383" s="597" t="s">
        <v>1059</v>
      </c>
    </row>
    <row r="384" spans="1:2" x14ac:dyDescent="0.15">
      <c r="A384" s="596" t="s">
        <v>1060</v>
      </c>
      <c r="B384" s="597" t="s">
        <v>2154</v>
      </c>
    </row>
    <row r="385" spans="1:2" x14ac:dyDescent="0.15">
      <c r="A385" s="596" t="s">
        <v>1061</v>
      </c>
      <c r="B385" s="597" t="s">
        <v>1161</v>
      </c>
    </row>
    <row r="386" spans="1:2" x14ac:dyDescent="0.15">
      <c r="A386" s="596" t="s">
        <v>1062</v>
      </c>
      <c r="B386" s="597" t="s">
        <v>2155</v>
      </c>
    </row>
    <row r="387" spans="1:2" x14ac:dyDescent="0.15">
      <c r="A387" s="596" t="s">
        <v>1063</v>
      </c>
      <c r="B387" s="597" t="s">
        <v>1162</v>
      </c>
    </row>
    <row r="388" spans="1:2" x14ac:dyDescent="0.15">
      <c r="A388" s="596" t="s">
        <v>779</v>
      </c>
      <c r="B388" s="597" t="s">
        <v>2156</v>
      </c>
    </row>
    <row r="389" spans="1:2" x14ac:dyDescent="0.15">
      <c r="A389" s="596" t="s">
        <v>780</v>
      </c>
      <c r="B389" s="597" t="s">
        <v>2157</v>
      </c>
    </row>
    <row r="390" spans="1:2" x14ac:dyDescent="0.15">
      <c r="A390" s="596" t="s">
        <v>781</v>
      </c>
      <c r="B390" s="597" t="s">
        <v>1376</v>
      </c>
    </row>
    <row r="391" spans="1:2" x14ac:dyDescent="0.15">
      <c r="A391" s="596" t="s">
        <v>1377</v>
      </c>
      <c r="B391" s="597" t="s">
        <v>156</v>
      </c>
    </row>
    <row r="392" spans="1:2" x14ac:dyDescent="0.15">
      <c r="A392" s="596" t="s">
        <v>157</v>
      </c>
      <c r="B392" s="597" t="s">
        <v>1163</v>
      </c>
    </row>
    <row r="393" spans="1:2" x14ac:dyDescent="0.15">
      <c r="A393" s="596" t="s">
        <v>1064</v>
      </c>
      <c r="B393" s="597" t="s">
        <v>158</v>
      </c>
    </row>
    <row r="394" spans="1:2" x14ac:dyDescent="0.15">
      <c r="A394" s="596" t="s">
        <v>1378</v>
      </c>
      <c r="B394" s="597" t="s">
        <v>159</v>
      </c>
    </row>
    <row r="395" spans="1:2" x14ac:dyDescent="0.15">
      <c r="A395" s="596" t="s">
        <v>1379</v>
      </c>
      <c r="B395" s="597" t="s">
        <v>1164</v>
      </c>
    </row>
    <row r="396" spans="1:2" x14ac:dyDescent="0.15">
      <c r="A396" s="596" t="s">
        <v>1380</v>
      </c>
      <c r="B396" s="597" t="s">
        <v>2158</v>
      </c>
    </row>
    <row r="397" spans="1:2" x14ac:dyDescent="0.15">
      <c r="A397" s="596" t="s">
        <v>1381</v>
      </c>
      <c r="B397" s="597" t="s">
        <v>2159</v>
      </c>
    </row>
    <row r="398" spans="1:2" x14ac:dyDescent="0.15">
      <c r="A398" s="596" t="s">
        <v>1382</v>
      </c>
      <c r="B398" s="597" t="s">
        <v>1165</v>
      </c>
    </row>
    <row r="399" spans="1:2" x14ac:dyDescent="0.15">
      <c r="A399" s="596" t="s">
        <v>1383</v>
      </c>
      <c r="B399" s="597" t="s">
        <v>2160</v>
      </c>
    </row>
    <row r="400" spans="1:2" x14ac:dyDescent="0.15">
      <c r="A400" s="596" t="s">
        <v>1384</v>
      </c>
      <c r="B400" s="597" t="s">
        <v>2161</v>
      </c>
    </row>
    <row r="401" spans="1:2" x14ac:dyDescent="0.15">
      <c r="A401" s="596" t="s">
        <v>1385</v>
      </c>
      <c r="B401" s="597" t="s">
        <v>1166</v>
      </c>
    </row>
    <row r="402" spans="1:2" x14ac:dyDescent="0.15">
      <c r="A402" s="596" t="s">
        <v>1386</v>
      </c>
      <c r="B402" s="597" t="s">
        <v>2162</v>
      </c>
    </row>
    <row r="403" spans="1:2" x14ac:dyDescent="0.15">
      <c r="A403" s="596" t="s">
        <v>1387</v>
      </c>
      <c r="B403" s="597" t="s">
        <v>1167</v>
      </c>
    </row>
    <row r="404" spans="1:2" x14ac:dyDescent="0.15">
      <c r="A404" s="596" t="s">
        <v>1388</v>
      </c>
      <c r="B404" s="597" t="s">
        <v>2163</v>
      </c>
    </row>
    <row r="405" spans="1:2" x14ac:dyDescent="0.15">
      <c r="A405" s="596" t="s">
        <v>1389</v>
      </c>
      <c r="B405" s="597" t="s">
        <v>2164</v>
      </c>
    </row>
    <row r="406" spans="1:2" x14ac:dyDescent="0.15">
      <c r="A406" s="596" t="s">
        <v>1390</v>
      </c>
      <c r="B406" s="597" t="s">
        <v>2165</v>
      </c>
    </row>
    <row r="407" spans="1:2" x14ac:dyDescent="0.15">
      <c r="A407" s="596" t="s">
        <v>1391</v>
      </c>
      <c r="B407" s="597" t="s">
        <v>1472</v>
      </c>
    </row>
    <row r="408" spans="1:2" x14ac:dyDescent="0.15">
      <c r="A408" s="596" t="s">
        <v>1065</v>
      </c>
      <c r="B408" s="597" t="s">
        <v>1392</v>
      </c>
    </row>
    <row r="409" spans="1:2" x14ac:dyDescent="0.15">
      <c r="A409" s="596" t="s">
        <v>1393</v>
      </c>
      <c r="B409" s="597" t="s">
        <v>1473</v>
      </c>
    </row>
    <row r="410" spans="1:2" x14ac:dyDescent="0.15">
      <c r="A410" s="596" t="s">
        <v>1394</v>
      </c>
      <c r="B410" s="597" t="s">
        <v>1474</v>
      </c>
    </row>
    <row r="411" spans="1:2" x14ac:dyDescent="0.15">
      <c r="A411" s="596" t="s">
        <v>1395</v>
      </c>
      <c r="B411" s="597" t="s">
        <v>1475</v>
      </c>
    </row>
    <row r="412" spans="1:2" x14ac:dyDescent="0.15">
      <c r="A412" s="596" t="s">
        <v>1066</v>
      </c>
      <c r="B412" s="597" t="s">
        <v>1802</v>
      </c>
    </row>
    <row r="413" spans="1:2" x14ac:dyDescent="0.15">
      <c r="A413" s="596" t="s">
        <v>1396</v>
      </c>
      <c r="B413" s="597" t="s">
        <v>1803</v>
      </c>
    </row>
    <row r="414" spans="1:2" x14ac:dyDescent="0.15">
      <c r="A414" s="596" t="s">
        <v>1397</v>
      </c>
      <c r="B414" s="597" t="s">
        <v>1476</v>
      </c>
    </row>
    <row r="415" spans="1:2" x14ac:dyDescent="0.15">
      <c r="A415" s="596" t="s">
        <v>1398</v>
      </c>
      <c r="B415" s="597" t="s">
        <v>1168</v>
      </c>
    </row>
    <row r="416" spans="1:2" x14ac:dyDescent="0.15">
      <c r="A416" s="596" t="s">
        <v>1399</v>
      </c>
      <c r="B416" s="597" t="s">
        <v>1477</v>
      </c>
    </row>
    <row r="417" spans="1:2" x14ac:dyDescent="0.15">
      <c r="A417" s="596" t="s">
        <v>1400</v>
      </c>
      <c r="B417" s="597" t="s">
        <v>1478</v>
      </c>
    </row>
    <row r="418" spans="1:2" x14ac:dyDescent="0.15">
      <c r="A418" s="596" t="s">
        <v>1667</v>
      </c>
      <c r="B418" s="597" t="s">
        <v>160</v>
      </c>
    </row>
    <row r="419" spans="1:2" x14ac:dyDescent="0.15">
      <c r="A419" s="596" t="s">
        <v>1401</v>
      </c>
      <c r="B419" s="597" t="s">
        <v>2200</v>
      </c>
    </row>
    <row r="420" spans="1:2" x14ac:dyDescent="0.15">
      <c r="A420" s="596" t="s">
        <v>1402</v>
      </c>
      <c r="B420" s="597" t="s">
        <v>2201</v>
      </c>
    </row>
    <row r="421" spans="1:2" x14ac:dyDescent="0.15">
      <c r="A421" s="596" t="s">
        <v>1403</v>
      </c>
      <c r="B421" s="600" t="s">
        <v>1404</v>
      </c>
    </row>
    <row r="422" spans="1:2" x14ac:dyDescent="0.15">
      <c r="A422" s="596" t="s">
        <v>1405</v>
      </c>
      <c r="B422" s="597" t="s">
        <v>2202</v>
      </c>
    </row>
    <row r="423" spans="1:2" x14ac:dyDescent="0.15">
      <c r="A423" s="596" t="s">
        <v>1406</v>
      </c>
      <c r="B423" s="597" t="s">
        <v>2203</v>
      </c>
    </row>
    <row r="424" spans="1:2" x14ac:dyDescent="0.15">
      <c r="A424" s="596" t="s">
        <v>1407</v>
      </c>
      <c r="B424" s="597" t="s">
        <v>2204</v>
      </c>
    </row>
    <row r="425" spans="1:2" x14ac:dyDescent="0.15">
      <c r="A425" s="596" t="s">
        <v>1408</v>
      </c>
      <c r="B425" s="597" t="s">
        <v>2205</v>
      </c>
    </row>
    <row r="426" spans="1:2" x14ac:dyDescent="0.15">
      <c r="A426" s="596" t="s">
        <v>1409</v>
      </c>
      <c r="B426" s="597" t="s">
        <v>2206</v>
      </c>
    </row>
    <row r="427" spans="1:2" x14ac:dyDescent="0.15">
      <c r="A427" s="596" t="s">
        <v>1410</v>
      </c>
      <c r="B427" s="597" t="s">
        <v>2207</v>
      </c>
    </row>
    <row r="428" spans="1:2" x14ac:dyDescent="0.15">
      <c r="A428" s="596" t="s">
        <v>1411</v>
      </c>
      <c r="B428" s="597" t="s">
        <v>2208</v>
      </c>
    </row>
    <row r="429" spans="1:2" x14ac:dyDescent="0.15">
      <c r="A429" s="596" t="s">
        <v>1412</v>
      </c>
      <c r="B429" s="597" t="s">
        <v>2209</v>
      </c>
    </row>
    <row r="430" spans="1:2" x14ac:dyDescent="0.15">
      <c r="A430" s="596" t="s">
        <v>1413</v>
      </c>
      <c r="B430" s="597" t="s">
        <v>2210</v>
      </c>
    </row>
    <row r="431" spans="1:2" x14ac:dyDescent="0.15">
      <c r="A431" s="596" t="s">
        <v>1414</v>
      </c>
      <c r="B431" s="597" t="s">
        <v>2211</v>
      </c>
    </row>
    <row r="432" spans="1:2" x14ac:dyDescent="0.15">
      <c r="A432" s="596" t="s">
        <v>1415</v>
      </c>
      <c r="B432" s="597" t="s">
        <v>1169</v>
      </c>
    </row>
    <row r="433" spans="1:2" x14ac:dyDescent="0.15">
      <c r="A433" s="596" t="s">
        <v>1416</v>
      </c>
      <c r="B433" s="597" t="s">
        <v>1802</v>
      </c>
    </row>
    <row r="434" spans="1:2" x14ac:dyDescent="0.15">
      <c r="A434" s="596" t="s">
        <v>1417</v>
      </c>
      <c r="B434" s="597" t="s">
        <v>1803</v>
      </c>
    </row>
    <row r="435" spans="1:2" x14ac:dyDescent="0.15">
      <c r="A435" s="596" t="s">
        <v>1418</v>
      </c>
      <c r="B435" s="597" t="s">
        <v>1170</v>
      </c>
    </row>
    <row r="436" spans="1:2" x14ac:dyDescent="0.15">
      <c r="A436" s="596" t="s">
        <v>1419</v>
      </c>
      <c r="B436" s="597" t="s">
        <v>1479</v>
      </c>
    </row>
    <row r="437" spans="1:2" x14ac:dyDescent="0.15">
      <c r="A437" s="596" t="s">
        <v>1420</v>
      </c>
      <c r="B437" s="597" t="s">
        <v>1481</v>
      </c>
    </row>
    <row r="438" spans="1:2" x14ac:dyDescent="0.15">
      <c r="A438" s="596" t="s">
        <v>1421</v>
      </c>
      <c r="B438" s="597" t="s">
        <v>1482</v>
      </c>
    </row>
    <row r="439" spans="1:2" x14ac:dyDescent="0.15">
      <c r="A439" s="596" t="s">
        <v>1422</v>
      </c>
      <c r="B439" s="597" t="s">
        <v>1483</v>
      </c>
    </row>
    <row r="440" spans="1:2" x14ac:dyDescent="0.15">
      <c r="A440" s="596" t="s">
        <v>1423</v>
      </c>
      <c r="B440" s="597" t="s">
        <v>1484</v>
      </c>
    </row>
    <row r="441" spans="1:2" x14ac:dyDescent="0.15">
      <c r="A441" s="596" t="s">
        <v>1424</v>
      </c>
      <c r="B441" s="597" t="s">
        <v>1485</v>
      </c>
    </row>
    <row r="442" spans="1:2" x14ac:dyDescent="0.15">
      <c r="A442" s="596" t="s">
        <v>1425</v>
      </c>
      <c r="B442" s="597" t="s">
        <v>1486</v>
      </c>
    </row>
    <row r="443" spans="1:2" x14ac:dyDescent="0.15">
      <c r="A443" s="596" t="s">
        <v>1426</v>
      </c>
      <c r="B443" s="597" t="s">
        <v>1487</v>
      </c>
    </row>
    <row r="444" spans="1:2" x14ac:dyDescent="0.15">
      <c r="A444" s="596" t="s">
        <v>1427</v>
      </c>
      <c r="B444" s="597" t="s">
        <v>1488</v>
      </c>
    </row>
    <row r="445" spans="1:2" x14ac:dyDescent="0.15">
      <c r="A445" s="596" t="s">
        <v>1428</v>
      </c>
      <c r="B445" s="597" t="s">
        <v>1489</v>
      </c>
    </row>
    <row r="446" spans="1:2" x14ac:dyDescent="0.15">
      <c r="A446" s="596" t="s">
        <v>1961</v>
      </c>
      <c r="B446" s="597" t="s">
        <v>297</v>
      </c>
    </row>
    <row r="447" spans="1:2" x14ac:dyDescent="0.15">
      <c r="A447" s="596" t="s">
        <v>1668</v>
      </c>
      <c r="B447" s="597" t="s">
        <v>1490</v>
      </c>
    </row>
    <row r="448" spans="1:2" x14ac:dyDescent="0.15">
      <c r="A448" s="596" t="s">
        <v>1669</v>
      </c>
      <c r="B448" s="597" t="s">
        <v>1494</v>
      </c>
    </row>
    <row r="449" spans="1:2" x14ac:dyDescent="0.15">
      <c r="A449" s="596" t="s">
        <v>1670</v>
      </c>
      <c r="B449" s="597" t="s">
        <v>1491</v>
      </c>
    </row>
    <row r="450" spans="1:2" x14ac:dyDescent="0.15">
      <c r="A450" s="596" t="s">
        <v>1962</v>
      </c>
      <c r="B450" s="597" t="s">
        <v>1480</v>
      </c>
    </row>
    <row r="451" spans="1:2" x14ac:dyDescent="0.15">
      <c r="A451" s="596" t="s">
        <v>1963</v>
      </c>
      <c r="B451" s="597" t="s">
        <v>1171</v>
      </c>
    </row>
    <row r="452" spans="1:2" x14ac:dyDescent="0.15">
      <c r="A452" s="596" t="s">
        <v>1964</v>
      </c>
      <c r="B452" s="597" t="s">
        <v>1172</v>
      </c>
    </row>
    <row r="453" spans="1:2" x14ac:dyDescent="0.15">
      <c r="A453" s="596" t="s">
        <v>1965</v>
      </c>
      <c r="B453" s="597" t="s">
        <v>1173</v>
      </c>
    </row>
    <row r="454" spans="1:2" x14ac:dyDescent="0.15">
      <c r="A454" s="596" t="s">
        <v>1671</v>
      </c>
      <c r="B454" s="597" t="s">
        <v>1492</v>
      </c>
    </row>
    <row r="455" spans="1:2" x14ac:dyDescent="0.15">
      <c r="A455" s="596" t="s">
        <v>1672</v>
      </c>
      <c r="B455" s="597" t="s">
        <v>2212</v>
      </c>
    </row>
    <row r="456" spans="1:2" x14ac:dyDescent="0.15">
      <c r="A456" s="596" t="s">
        <v>1966</v>
      </c>
      <c r="B456" s="597" t="s">
        <v>860</v>
      </c>
    </row>
    <row r="457" spans="1:2" x14ac:dyDescent="0.15">
      <c r="A457" s="596" t="s">
        <v>1967</v>
      </c>
      <c r="B457" s="597" t="s">
        <v>861</v>
      </c>
    </row>
    <row r="458" spans="1:2" x14ac:dyDescent="0.15">
      <c r="A458" s="596" t="s">
        <v>1968</v>
      </c>
      <c r="B458" s="597" t="s">
        <v>1493</v>
      </c>
    </row>
    <row r="459" spans="1:2" x14ac:dyDescent="0.15">
      <c r="A459" s="596" t="s">
        <v>1673</v>
      </c>
      <c r="B459" s="597" t="s">
        <v>862</v>
      </c>
    </row>
    <row r="460" spans="1:2" x14ac:dyDescent="0.15">
      <c r="A460" s="596" t="s">
        <v>462</v>
      </c>
      <c r="B460" s="597" t="s">
        <v>863</v>
      </c>
    </row>
    <row r="461" spans="1:2" x14ac:dyDescent="0.15">
      <c r="A461" s="596" t="s">
        <v>463</v>
      </c>
      <c r="B461" s="597" t="s">
        <v>1802</v>
      </c>
    </row>
    <row r="462" spans="1:2" x14ac:dyDescent="0.15">
      <c r="A462" s="596" t="s">
        <v>464</v>
      </c>
      <c r="B462" s="597" t="s">
        <v>1803</v>
      </c>
    </row>
    <row r="463" spans="1:2" x14ac:dyDescent="0.15">
      <c r="A463" s="596" t="s">
        <v>465</v>
      </c>
      <c r="B463" s="597" t="s">
        <v>864</v>
      </c>
    </row>
    <row r="464" spans="1:2" x14ac:dyDescent="0.15">
      <c r="A464" s="596" t="s">
        <v>466</v>
      </c>
      <c r="B464" s="597" t="s">
        <v>865</v>
      </c>
    </row>
    <row r="465" spans="1:2" x14ac:dyDescent="0.15">
      <c r="A465" s="596" t="s">
        <v>467</v>
      </c>
      <c r="B465" s="597" t="s">
        <v>866</v>
      </c>
    </row>
    <row r="466" spans="1:2" x14ac:dyDescent="0.15">
      <c r="A466" s="596" t="s">
        <v>468</v>
      </c>
      <c r="B466" s="597" t="s">
        <v>867</v>
      </c>
    </row>
    <row r="467" spans="1:2" x14ac:dyDescent="0.15">
      <c r="A467" s="596" t="s">
        <v>469</v>
      </c>
      <c r="B467" s="597" t="s">
        <v>296</v>
      </c>
    </row>
    <row r="468" spans="1:2" x14ac:dyDescent="0.15">
      <c r="A468" s="596" t="s">
        <v>1674</v>
      </c>
      <c r="B468" s="597" t="s">
        <v>868</v>
      </c>
    </row>
    <row r="469" spans="1:2" x14ac:dyDescent="0.15">
      <c r="A469" s="596" t="s">
        <v>1675</v>
      </c>
      <c r="B469" s="597" t="s">
        <v>1270</v>
      </c>
    </row>
    <row r="470" spans="1:2" x14ac:dyDescent="0.15">
      <c r="A470" s="596" t="s">
        <v>1676</v>
      </c>
      <c r="B470" s="597" t="s">
        <v>1271</v>
      </c>
    </row>
    <row r="471" spans="1:2" x14ac:dyDescent="0.15">
      <c r="A471" s="596" t="s">
        <v>1677</v>
      </c>
      <c r="B471" s="597" t="s">
        <v>1272</v>
      </c>
    </row>
    <row r="472" spans="1:2" x14ac:dyDescent="0.15">
      <c r="A472" s="596" t="s">
        <v>1678</v>
      </c>
      <c r="B472" s="597" t="s">
        <v>1273</v>
      </c>
    </row>
    <row r="473" spans="1:2" x14ac:dyDescent="0.15">
      <c r="A473" s="596" t="s">
        <v>1679</v>
      </c>
      <c r="B473" s="597" t="s">
        <v>1274</v>
      </c>
    </row>
    <row r="474" spans="1:2" x14ac:dyDescent="0.15">
      <c r="A474" s="596" t="s">
        <v>1680</v>
      </c>
      <c r="B474" s="597" t="s">
        <v>1275</v>
      </c>
    </row>
    <row r="475" spans="1:2" x14ac:dyDescent="0.15">
      <c r="A475" s="596" t="s">
        <v>1681</v>
      </c>
      <c r="B475" s="597" t="s">
        <v>1276</v>
      </c>
    </row>
    <row r="476" spans="1:2" x14ac:dyDescent="0.15">
      <c r="A476" s="596" t="s">
        <v>1682</v>
      </c>
      <c r="B476" s="597" t="s">
        <v>1897</v>
      </c>
    </row>
    <row r="477" spans="1:2" x14ac:dyDescent="0.15">
      <c r="A477" s="596" t="s">
        <v>1683</v>
      </c>
      <c r="B477" s="597" t="s">
        <v>1174</v>
      </c>
    </row>
    <row r="478" spans="1:2" x14ac:dyDescent="0.15">
      <c r="A478" s="596" t="s">
        <v>1684</v>
      </c>
      <c r="B478" s="597" t="s">
        <v>1277</v>
      </c>
    </row>
    <row r="479" spans="1:2" x14ac:dyDescent="0.15">
      <c r="A479" s="596" t="s">
        <v>1685</v>
      </c>
      <c r="B479" s="597" t="s">
        <v>1281</v>
      </c>
    </row>
    <row r="480" spans="1:2" x14ac:dyDescent="0.15">
      <c r="A480" s="596" t="s">
        <v>1686</v>
      </c>
      <c r="B480" s="597" t="s">
        <v>1687</v>
      </c>
    </row>
    <row r="481" spans="1:2" x14ac:dyDescent="0.15">
      <c r="A481" s="596" t="s">
        <v>1688</v>
      </c>
      <c r="B481" s="597" t="s">
        <v>1896</v>
      </c>
    </row>
    <row r="482" spans="1:2" x14ac:dyDescent="0.15">
      <c r="A482" s="596" t="s">
        <v>1689</v>
      </c>
      <c r="B482" s="597" t="s">
        <v>1898</v>
      </c>
    </row>
    <row r="483" spans="1:2" x14ac:dyDescent="0.15">
      <c r="A483" s="596" t="s">
        <v>1690</v>
      </c>
      <c r="B483" s="597" t="s">
        <v>869</v>
      </c>
    </row>
    <row r="484" spans="1:2" x14ac:dyDescent="0.15">
      <c r="A484" s="596" t="s">
        <v>1691</v>
      </c>
      <c r="B484" s="597" t="s">
        <v>1899</v>
      </c>
    </row>
    <row r="485" spans="1:2" x14ac:dyDescent="0.15">
      <c r="A485" s="596" t="s">
        <v>1692</v>
      </c>
      <c r="B485" s="597" t="s">
        <v>163</v>
      </c>
    </row>
    <row r="486" spans="1:2" x14ac:dyDescent="0.15">
      <c r="A486" s="596" t="s">
        <v>1693</v>
      </c>
      <c r="B486" s="597" t="s">
        <v>1802</v>
      </c>
    </row>
    <row r="487" spans="1:2" x14ac:dyDescent="0.15">
      <c r="A487" s="596" t="s">
        <v>1694</v>
      </c>
      <c r="B487" s="597" t="s">
        <v>1803</v>
      </c>
    </row>
    <row r="488" spans="1:2" x14ac:dyDescent="0.15">
      <c r="A488" s="596" t="s">
        <v>1695</v>
      </c>
      <c r="B488" s="597" t="s">
        <v>1938</v>
      </c>
    </row>
    <row r="489" spans="1:2" x14ac:dyDescent="0.15">
      <c r="A489" s="596" t="s">
        <v>1696</v>
      </c>
      <c r="B489" s="597" t="s">
        <v>870</v>
      </c>
    </row>
    <row r="490" spans="1:2" x14ac:dyDescent="0.15">
      <c r="A490" s="596" t="s">
        <v>1697</v>
      </c>
      <c r="B490" s="597" t="s">
        <v>1175</v>
      </c>
    </row>
    <row r="491" spans="1:2" x14ac:dyDescent="0.15">
      <c r="A491" s="596" t="s">
        <v>1698</v>
      </c>
      <c r="B491" s="597" t="s">
        <v>1939</v>
      </c>
    </row>
    <row r="492" spans="1:2" x14ac:dyDescent="0.15">
      <c r="A492" s="596" t="s">
        <v>1932</v>
      </c>
      <c r="B492" s="597" t="s">
        <v>2286</v>
      </c>
    </row>
    <row r="493" spans="1:2" x14ac:dyDescent="0.15">
      <c r="A493" s="596" t="s">
        <v>1699</v>
      </c>
      <c r="B493" s="597" t="s">
        <v>1940</v>
      </c>
    </row>
    <row r="494" spans="1:2" x14ac:dyDescent="0.15">
      <c r="A494" s="596" t="s">
        <v>1700</v>
      </c>
      <c r="B494" s="597" t="s">
        <v>1941</v>
      </c>
    </row>
    <row r="495" spans="1:2" x14ac:dyDescent="0.15">
      <c r="A495" s="596" t="s">
        <v>1701</v>
      </c>
      <c r="B495" s="597" t="s">
        <v>1942</v>
      </c>
    </row>
    <row r="496" spans="1:2" x14ac:dyDescent="0.15">
      <c r="A496" s="596" t="s">
        <v>1702</v>
      </c>
      <c r="B496" s="597" t="s">
        <v>2287</v>
      </c>
    </row>
    <row r="497" spans="1:2" x14ac:dyDescent="0.15">
      <c r="A497" s="596" t="s">
        <v>1703</v>
      </c>
      <c r="B497" s="597" t="s">
        <v>2288</v>
      </c>
    </row>
    <row r="498" spans="1:2" x14ac:dyDescent="0.15">
      <c r="A498" s="596" t="s">
        <v>1704</v>
      </c>
      <c r="B498" s="597" t="s">
        <v>2289</v>
      </c>
    </row>
    <row r="499" spans="1:2" x14ac:dyDescent="0.15">
      <c r="A499" s="596" t="s">
        <v>1705</v>
      </c>
      <c r="B499" s="597" t="s">
        <v>2290</v>
      </c>
    </row>
    <row r="500" spans="1:2" x14ac:dyDescent="0.15">
      <c r="A500" s="596" t="s">
        <v>470</v>
      </c>
      <c r="B500" s="597" t="s">
        <v>1706</v>
      </c>
    </row>
    <row r="501" spans="1:2" x14ac:dyDescent="0.15">
      <c r="A501" s="596" t="s">
        <v>1707</v>
      </c>
      <c r="B501" s="597" t="s">
        <v>2291</v>
      </c>
    </row>
    <row r="502" spans="1:2" x14ac:dyDescent="0.15">
      <c r="A502" s="596" t="s">
        <v>1708</v>
      </c>
      <c r="B502" s="597" t="s">
        <v>2292</v>
      </c>
    </row>
    <row r="503" spans="1:2" x14ac:dyDescent="0.15">
      <c r="A503" s="596" t="s">
        <v>1709</v>
      </c>
      <c r="B503" s="597" t="s">
        <v>1802</v>
      </c>
    </row>
    <row r="504" spans="1:2" x14ac:dyDescent="0.15">
      <c r="A504" s="596" t="s">
        <v>1710</v>
      </c>
      <c r="B504" s="597" t="s">
        <v>1803</v>
      </c>
    </row>
    <row r="505" spans="1:2" x14ac:dyDescent="0.15">
      <c r="A505" s="596" t="s">
        <v>1711</v>
      </c>
      <c r="B505" s="597" t="s">
        <v>298</v>
      </c>
    </row>
    <row r="506" spans="1:2" x14ac:dyDescent="0.15">
      <c r="A506" s="596" t="s">
        <v>1712</v>
      </c>
      <c r="B506" s="597" t="s">
        <v>1176</v>
      </c>
    </row>
    <row r="507" spans="1:2" x14ac:dyDescent="0.15">
      <c r="A507" s="596" t="s">
        <v>1713</v>
      </c>
      <c r="B507" s="597" t="s">
        <v>2293</v>
      </c>
    </row>
    <row r="508" spans="1:2" x14ac:dyDescent="0.15">
      <c r="A508" s="596" t="s">
        <v>1714</v>
      </c>
      <c r="B508" s="597" t="s">
        <v>1715</v>
      </c>
    </row>
    <row r="509" spans="1:2" x14ac:dyDescent="0.15">
      <c r="A509" s="596" t="s">
        <v>2294</v>
      </c>
      <c r="B509" s="597" t="s">
        <v>299</v>
      </c>
    </row>
    <row r="510" spans="1:2" x14ac:dyDescent="0.15">
      <c r="A510" s="596" t="s">
        <v>2295</v>
      </c>
      <c r="B510" s="597" t="s">
        <v>300</v>
      </c>
    </row>
    <row r="511" spans="1:2" x14ac:dyDescent="0.15">
      <c r="A511" s="596" t="s">
        <v>2296</v>
      </c>
      <c r="B511" s="597" t="s">
        <v>301</v>
      </c>
    </row>
    <row r="512" spans="1:2" x14ac:dyDescent="0.15">
      <c r="A512" s="596" t="s">
        <v>2297</v>
      </c>
      <c r="B512" s="597" t="s">
        <v>1716</v>
      </c>
    </row>
    <row r="513" spans="1:2" x14ac:dyDescent="0.15">
      <c r="A513" s="596" t="s">
        <v>1717</v>
      </c>
      <c r="B513" s="597" t="s">
        <v>302</v>
      </c>
    </row>
    <row r="514" spans="1:2" x14ac:dyDescent="0.15">
      <c r="A514" s="596" t="s">
        <v>2298</v>
      </c>
      <c r="B514" s="597" t="s">
        <v>303</v>
      </c>
    </row>
    <row r="515" spans="1:2" x14ac:dyDescent="0.15">
      <c r="A515" s="596" t="s">
        <v>2299</v>
      </c>
      <c r="B515" s="597" t="s">
        <v>304</v>
      </c>
    </row>
    <row r="516" spans="1:2" x14ac:dyDescent="0.15">
      <c r="A516" s="596" t="s">
        <v>2300</v>
      </c>
      <c r="B516" s="597" t="s">
        <v>305</v>
      </c>
    </row>
    <row r="517" spans="1:2" x14ac:dyDescent="0.15">
      <c r="A517" s="596" t="s">
        <v>1718</v>
      </c>
      <c r="B517" s="597" t="s">
        <v>1583</v>
      </c>
    </row>
    <row r="518" spans="1:2" x14ac:dyDescent="0.15">
      <c r="A518" s="596" t="s">
        <v>2301</v>
      </c>
      <c r="B518" s="597" t="s">
        <v>1584</v>
      </c>
    </row>
    <row r="519" spans="1:2" x14ac:dyDescent="0.15">
      <c r="A519" s="596" t="s">
        <v>2302</v>
      </c>
      <c r="B519" s="597" t="s">
        <v>1373</v>
      </c>
    </row>
    <row r="520" spans="1:2" x14ac:dyDescent="0.15">
      <c r="A520" s="596" t="s">
        <v>2303</v>
      </c>
      <c r="B520" s="597" t="s">
        <v>1927</v>
      </c>
    </row>
    <row r="521" spans="1:2" x14ac:dyDescent="0.15">
      <c r="A521" s="596" t="s">
        <v>2304</v>
      </c>
      <c r="B521" s="597" t="s">
        <v>2305</v>
      </c>
    </row>
    <row r="522" spans="1:2" x14ac:dyDescent="0.15">
      <c r="A522" s="596" t="s">
        <v>1719</v>
      </c>
      <c r="B522" s="597" t="s">
        <v>307</v>
      </c>
    </row>
    <row r="523" spans="1:2" x14ac:dyDescent="0.15">
      <c r="A523" s="596" t="s">
        <v>1720</v>
      </c>
      <c r="B523" s="597" t="s">
        <v>1267</v>
      </c>
    </row>
    <row r="524" spans="1:2" x14ac:dyDescent="0.15">
      <c r="A524" s="596" t="s">
        <v>1721</v>
      </c>
      <c r="B524" s="597" t="s">
        <v>1793</v>
      </c>
    </row>
    <row r="525" spans="1:2" x14ac:dyDescent="0.15">
      <c r="A525" s="596" t="s">
        <v>1722</v>
      </c>
      <c r="B525" s="597" t="s">
        <v>1268</v>
      </c>
    </row>
    <row r="526" spans="1:2" x14ac:dyDescent="0.15">
      <c r="A526" s="596" t="s">
        <v>1723</v>
      </c>
      <c r="B526" s="597" t="s">
        <v>1372</v>
      </c>
    </row>
    <row r="527" spans="1:2" x14ac:dyDescent="0.15">
      <c r="A527" s="596" t="s">
        <v>1724</v>
      </c>
      <c r="B527" s="597" t="s">
        <v>2306</v>
      </c>
    </row>
    <row r="528" spans="1:2" x14ac:dyDescent="0.15">
      <c r="A528" s="596" t="s">
        <v>1725</v>
      </c>
      <c r="B528" s="597" t="s">
        <v>1802</v>
      </c>
    </row>
    <row r="529" spans="1:2" x14ac:dyDescent="0.15">
      <c r="A529" s="596" t="s">
        <v>1726</v>
      </c>
      <c r="B529" s="597" t="s">
        <v>1803</v>
      </c>
    </row>
    <row r="530" spans="1:2" x14ac:dyDescent="0.15">
      <c r="A530" s="596" t="s">
        <v>471</v>
      </c>
      <c r="B530" s="597" t="s">
        <v>1928</v>
      </c>
    </row>
    <row r="531" spans="1:2" x14ac:dyDescent="0.15">
      <c r="A531" s="596" t="s">
        <v>472</v>
      </c>
      <c r="B531" s="597" t="s">
        <v>2307</v>
      </c>
    </row>
    <row r="532" spans="1:2" x14ac:dyDescent="0.15">
      <c r="A532" s="596" t="s">
        <v>473</v>
      </c>
      <c r="B532" s="597" t="s">
        <v>1929</v>
      </c>
    </row>
    <row r="533" spans="1:2" x14ac:dyDescent="0.15">
      <c r="A533" s="596" t="s">
        <v>474</v>
      </c>
      <c r="B533" s="597" t="s">
        <v>1930</v>
      </c>
    </row>
    <row r="534" spans="1:2" x14ac:dyDescent="0.15">
      <c r="A534" s="596" t="s">
        <v>475</v>
      </c>
      <c r="B534" s="597" t="s">
        <v>1933</v>
      </c>
    </row>
    <row r="535" spans="1:2" x14ac:dyDescent="0.15">
      <c r="A535" s="596" t="s">
        <v>1727</v>
      </c>
      <c r="B535" s="597" t="s">
        <v>1934</v>
      </c>
    </row>
    <row r="536" spans="1:2" x14ac:dyDescent="0.15">
      <c r="A536" s="596" t="s">
        <v>476</v>
      </c>
      <c r="B536" s="597" t="s">
        <v>306</v>
      </c>
    </row>
    <row r="537" spans="1:2" x14ac:dyDescent="0.15">
      <c r="A537" s="596" t="s">
        <v>1728</v>
      </c>
      <c r="B537" s="597" t="s">
        <v>2308</v>
      </c>
    </row>
    <row r="538" spans="1:2" x14ac:dyDescent="0.15">
      <c r="A538" s="596" t="s">
        <v>477</v>
      </c>
      <c r="B538" s="597" t="s">
        <v>1931</v>
      </c>
    </row>
    <row r="539" spans="1:2" x14ac:dyDescent="0.15">
      <c r="A539" s="596" t="s">
        <v>1729</v>
      </c>
      <c r="B539" s="597" t="s">
        <v>1794</v>
      </c>
    </row>
    <row r="540" spans="1:2" x14ac:dyDescent="0.15">
      <c r="A540" s="596" t="s">
        <v>478</v>
      </c>
      <c r="B540" s="597" t="s">
        <v>1935</v>
      </c>
    </row>
    <row r="541" spans="1:2" x14ac:dyDescent="0.15">
      <c r="A541" s="596" t="s">
        <v>479</v>
      </c>
      <c r="B541" s="597" t="s">
        <v>2309</v>
      </c>
    </row>
    <row r="542" spans="1:2" x14ac:dyDescent="0.15">
      <c r="A542" s="596" t="s">
        <v>480</v>
      </c>
      <c r="B542" s="597" t="s">
        <v>1936</v>
      </c>
    </row>
    <row r="543" spans="1:2" x14ac:dyDescent="0.15">
      <c r="A543" s="596" t="s">
        <v>481</v>
      </c>
      <c r="B543" s="597" t="s">
        <v>2310</v>
      </c>
    </row>
    <row r="544" spans="1:2" x14ac:dyDescent="0.15">
      <c r="A544" s="596" t="s">
        <v>482</v>
      </c>
      <c r="B544" s="597" t="s">
        <v>1937</v>
      </c>
    </row>
    <row r="545" spans="1:2" x14ac:dyDescent="0.15">
      <c r="A545" s="596" t="s">
        <v>1730</v>
      </c>
      <c r="B545" s="597" t="s">
        <v>1802</v>
      </c>
    </row>
    <row r="546" spans="1:2" x14ac:dyDescent="0.15">
      <c r="A546" s="596" t="s">
        <v>483</v>
      </c>
      <c r="B546" s="597" t="s">
        <v>1803</v>
      </c>
    </row>
    <row r="547" spans="1:2" x14ac:dyDescent="0.15">
      <c r="A547" s="596" t="s">
        <v>484</v>
      </c>
      <c r="B547" s="597" t="s">
        <v>1795</v>
      </c>
    </row>
    <row r="548" spans="1:2" x14ac:dyDescent="0.15">
      <c r="A548" s="596" t="s">
        <v>1731</v>
      </c>
      <c r="B548" s="597" t="s">
        <v>1943</v>
      </c>
    </row>
    <row r="549" spans="1:2" x14ac:dyDescent="0.15">
      <c r="A549" s="596" t="s">
        <v>1732</v>
      </c>
      <c r="B549" s="597" t="s">
        <v>1944</v>
      </c>
    </row>
    <row r="550" spans="1:2" x14ac:dyDescent="0.15">
      <c r="A550" s="596" t="s">
        <v>1733</v>
      </c>
      <c r="B550" s="597" t="s">
        <v>1945</v>
      </c>
    </row>
    <row r="551" spans="1:2" x14ac:dyDescent="0.15">
      <c r="A551" s="596" t="s">
        <v>1734</v>
      </c>
      <c r="B551" s="597" t="s">
        <v>1946</v>
      </c>
    </row>
    <row r="552" spans="1:2" x14ac:dyDescent="0.15">
      <c r="A552" s="596" t="s">
        <v>2311</v>
      </c>
      <c r="B552" s="597" t="s">
        <v>1947</v>
      </c>
    </row>
    <row r="553" spans="1:2" x14ac:dyDescent="0.15">
      <c r="A553" s="596" t="s">
        <v>2312</v>
      </c>
      <c r="B553" s="597" t="s">
        <v>1948</v>
      </c>
    </row>
    <row r="554" spans="1:2" x14ac:dyDescent="0.15">
      <c r="A554" s="596" t="s">
        <v>2313</v>
      </c>
      <c r="B554" s="597" t="s">
        <v>1949</v>
      </c>
    </row>
    <row r="555" spans="1:2" x14ac:dyDescent="0.15">
      <c r="A555" s="596" t="s">
        <v>2314</v>
      </c>
      <c r="B555" s="597" t="s">
        <v>1950</v>
      </c>
    </row>
    <row r="556" spans="1:2" x14ac:dyDescent="0.15">
      <c r="A556" s="596" t="s">
        <v>2315</v>
      </c>
      <c r="B556" s="597" t="s">
        <v>1951</v>
      </c>
    </row>
    <row r="557" spans="1:2" x14ac:dyDescent="0.15">
      <c r="A557" s="596" t="s">
        <v>2316</v>
      </c>
      <c r="B557" s="597" t="s">
        <v>1952</v>
      </c>
    </row>
    <row r="558" spans="1:2" x14ac:dyDescent="0.15">
      <c r="A558" s="596" t="s">
        <v>2317</v>
      </c>
      <c r="B558" s="597" t="s">
        <v>1888</v>
      </c>
    </row>
    <row r="559" spans="1:2" x14ac:dyDescent="0.15">
      <c r="A559" s="596" t="s">
        <v>485</v>
      </c>
      <c r="B559" s="597" t="s">
        <v>1889</v>
      </c>
    </row>
    <row r="560" spans="1:2" x14ac:dyDescent="0.15">
      <c r="A560" s="596" t="s">
        <v>486</v>
      </c>
      <c r="B560" s="597" t="s">
        <v>1890</v>
      </c>
    </row>
    <row r="561" spans="1:2" x14ac:dyDescent="0.15">
      <c r="A561" s="596" t="s">
        <v>530</v>
      </c>
      <c r="B561" s="597" t="s">
        <v>1891</v>
      </c>
    </row>
    <row r="562" spans="1:2" x14ac:dyDescent="0.15">
      <c r="A562" s="596" t="s">
        <v>531</v>
      </c>
      <c r="B562" s="597" t="s">
        <v>1269</v>
      </c>
    </row>
    <row r="563" spans="1:2" x14ac:dyDescent="0.15">
      <c r="A563" s="596" t="s">
        <v>532</v>
      </c>
      <c r="B563" s="597" t="s">
        <v>1802</v>
      </c>
    </row>
    <row r="564" spans="1:2" x14ac:dyDescent="0.15">
      <c r="A564" s="596" t="s">
        <v>533</v>
      </c>
      <c r="B564" s="597" t="s">
        <v>1803</v>
      </c>
    </row>
    <row r="565" spans="1:2" x14ac:dyDescent="0.15">
      <c r="A565" s="596" t="s">
        <v>534</v>
      </c>
      <c r="B565" s="597" t="s">
        <v>535</v>
      </c>
    </row>
    <row r="566" spans="1:2" x14ac:dyDescent="0.15">
      <c r="A566" s="596" t="s">
        <v>536</v>
      </c>
      <c r="B566" s="597" t="s">
        <v>537</v>
      </c>
    </row>
    <row r="567" spans="1:2" x14ac:dyDescent="0.15">
      <c r="A567" s="596" t="s">
        <v>538</v>
      </c>
      <c r="B567" s="597" t="s">
        <v>1900</v>
      </c>
    </row>
    <row r="568" spans="1:2" x14ac:dyDescent="0.15">
      <c r="A568" s="596" t="s">
        <v>539</v>
      </c>
      <c r="B568" s="597" t="s">
        <v>1796</v>
      </c>
    </row>
    <row r="569" spans="1:2" x14ac:dyDescent="0.15">
      <c r="A569" s="596" t="s">
        <v>540</v>
      </c>
      <c r="B569" s="597" t="s">
        <v>1905</v>
      </c>
    </row>
    <row r="570" spans="1:2" x14ac:dyDescent="0.15">
      <c r="A570" s="596" t="s">
        <v>1735</v>
      </c>
      <c r="B570" s="597" t="s">
        <v>1906</v>
      </c>
    </row>
    <row r="571" spans="1:2" x14ac:dyDescent="0.15">
      <c r="A571" s="596" t="s">
        <v>1736</v>
      </c>
      <c r="B571" s="597" t="s">
        <v>1907</v>
      </c>
    </row>
    <row r="572" spans="1:2" x14ac:dyDescent="0.15">
      <c r="A572" s="596" t="s">
        <v>541</v>
      </c>
      <c r="B572" s="597" t="s">
        <v>2318</v>
      </c>
    </row>
    <row r="573" spans="1:2" x14ac:dyDescent="0.15">
      <c r="A573" s="596" t="s">
        <v>542</v>
      </c>
      <c r="B573" s="597" t="s">
        <v>1737</v>
      </c>
    </row>
    <row r="574" spans="1:2" x14ac:dyDescent="0.15">
      <c r="A574" s="596" t="s">
        <v>1738</v>
      </c>
      <c r="B574" s="597" t="s">
        <v>1901</v>
      </c>
    </row>
    <row r="575" spans="1:2" x14ac:dyDescent="0.15">
      <c r="A575" s="596" t="s">
        <v>1739</v>
      </c>
      <c r="B575" s="597" t="s">
        <v>1902</v>
      </c>
    </row>
    <row r="576" spans="1:2" x14ac:dyDescent="0.15">
      <c r="A576" s="596" t="s">
        <v>1740</v>
      </c>
      <c r="B576" s="597" t="s">
        <v>1797</v>
      </c>
    </row>
    <row r="577" spans="1:2" x14ac:dyDescent="0.15">
      <c r="A577" s="596" t="s">
        <v>1741</v>
      </c>
      <c r="B577" s="597" t="s">
        <v>1903</v>
      </c>
    </row>
    <row r="578" spans="1:2" x14ac:dyDescent="0.15">
      <c r="A578" s="596" t="s">
        <v>1742</v>
      </c>
      <c r="B578" s="597" t="s">
        <v>1904</v>
      </c>
    </row>
    <row r="579" spans="1:2" x14ac:dyDescent="0.15">
      <c r="A579" s="596" t="s">
        <v>1743</v>
      </c>
      <c r="B579" s="597" t="s">
        <v>2319</v>
      </c>
    </row>
    <row r="580" spans="1:2" x14ac:dyDescent="0.15">
      <c r="A580" s="596" t="s">
        <v>543</v>
      </c>
      <c r="B580" s="597" t="s">
        <v>1798</v>
      </c>
    </row>
    <row r="581" spans="1:2" x14ac:dyDescent="0.15">
      <c r="A581" s="596" t="s">
        <v>1744</v>
      </c>
      <c r="B581" s="597" t="s">
        <v>2320</v>
      </c>
    </row>
    <row r="582" spans="1:2" x14ac:dyDescent="0.15">
      <c r="A582" s="596" t="s">
        <v>544</v>
      </c>
      <c r="B582" s="597" t="s">
        <v>1908</v>
      </c>
    </row>
    <row r="583" spans="1:2" x14ac:dyDescent="0.15">
      <c r="A583" s="596" t="s">
        <v>1745</v>
      </c>
      <c r="B583" s="597" t="s">
        <v>1909</v>
      </c>
    </row>
    <row r="584" spans="1:2" x14ac:dyDescent="0.15">
      <c r="A584" s="596" t="s">
        <v>545</v>
      </c>
      <c r="B584" s="597" t="s">
        <v>1910</v>
      </c>
    </row>
    <row r="585" spans="1:2" x14ac:dyDescent="0.15">
      <c r="A585" s="596" t="s">
        <v>1746</v>
      </c>
      <c r="B585" s="597" t="s">
        <v>1911</v>
      </c>
    </row>
    <row r="586" spans="1:2" x14ac:dyDescent="0.15">
      <c r="A586" s="596" t="s">
        <v>1747</v>
      </c>
      <c r="B586" s="597" t="s">
        <v>1912</v>
      </c>
    </row>
    <row r="587" spans="1:2" x14ac:dyDescent="0.15">
      <c r="A587" s="596" t="s">
        <v>1748</v>
      </c>
      <c r="B587" s="597" t="s">
        <v>1799</v>
      </c>
    </row>
    <row r="588" spans="1:2" x14ac:dyDescent="0.15">
      <c r="A588" s="596" t="s">
        <v>546</v>
      </c>
      <c r="B588" s="597" t="s">
        <v>2321</v>
      </c>
    </row>
    <row r="589" spans="1:2" x14ac:dyDescent="0.15">
      <c r="A589" s="596" t="s">
        <v>547</v>
      </c>
      <c r="B589" s="597" t="s">
        <v>164</v>
      </c>
    </row>
    <row r="590" spans="1:2" x14ac:dyDescent="0.15">
      <c r="A590" s="596" t="s">
        <v>548</v>
      </c>
      <c r="B590" s="597" t="s">
        <v>165</v>
      </c>
    </row>
    <row r="591" spans="1:2" x14ac:dyDescent="0.15">
      <c r="A591" s="596" t="s">
        <v>549</v>
      </c>
      <c r="B591" s="597" t="s">
        <v>166</v>
      </c>
    </row>
    <row r="592" spans="1:2" x14ac:dyDescent="0.15">
      <c r="A592" s="596" t="s">
        <v>550</v>
      </c>
      <c r="B592" s="597" t="s">
        <v>551</v>
      </c>
    </row>
    <row r="593" spans="1:2" x14ac:dyDescent="0.15">
      <c r="A593" s="596" t="s">
        <v>1749</v>
      </c>
      <c r="B593" s="597" t="s">
        <v>167</v>
      </c>
    </row>
    <row r="594" spans="1:2" x14ac:dyDescent="0.15">
      <c r="A594" s="596" t="s">
        <v>1750</v>
      </c>
      <c r="B594" s="597" t="s">
        <v>1800</v>
      </c>
    </row>
    <row r="595" spans="1:2" x14ac:dyDescent="0.15">
      <c r="A595" s="596" t="s">
        <v>552</v>
      </c>
      <c r="B595" s="597" t="s">
        <v>1801</v>
      </c>
    </row>
    <row r="596" spans="1:2" x14ac:dyDescent="0.15">
      <c r="A596" s="596" t="s">
        <v>553</v>
      </c>
      <c r="B596" s="597" t="s">
        <v>1111</v>
      </c>
    </row>
    <row r="597" spans="1:2" x14ac:dyDescent="0.15">
      <c r="A597" s="596" t="s">
        <v>152</v>
      </c>
      <c r="B597" s="597" t="s">
        <v>1802</v>
      </c>
    </row>
    <row r="598" spans="1:2" x14ac:dyDescent="0.15">
      <c r="A598" s="596" t="s">
        <v>554</v>
      </c>
      <c r="B598" s="597" t="s">
        <v>1803</v>
      </c>
    </row>
    <row r="599" spans="1:2" x14ac:dyDescent="0.15">
      <c r="A599" s="596" t="s">
        <v>555</v>
      </c>
      <c r="B599" s="597" t="s">
        <v>1112</v>
      </c>
    </row>
    <row r="600" spans="1:2" x14ac:dyDescent="0.15">
      <c r="A600" s="596" t="s">
        <v>556</v>
      </c>
      <c r="B600" s="597" t="s">
        <v>1113</v>
      </c>
    </row>
    <row r="601" spans="1:2" x14ac:dyDescent="0.15">
      <c r="A601" s="596" t="s">
        <v>557</v>
      </c>
      <c r="B601" s="597" t="s">
        <v>1802</v>
      </c>
    </row>
    <row r="602" spans="1:2" x14ac:dyDescent="0.15">
      <c r="A602" s="596" t="s">
        <v>558</v>
      </c>
      <c r="B602" s="597" t="s">
        <v>1803</v>
      </c>
    </row>
    <row r="603" spans="1:2" x14ac:dyDescent="0.15">
      <c r="A603" s="596" t="s">
        <v>559</v>
      </c>
      <c r="B603" s="597" t="s">
        <v>1114</v>
      </c>
    </row>
    <row r="604" spans="1:2" x14ac:dyDescent="0.15">
      <c r="A604" s="596" t="s">
        <v>560</v>
      </c>
      <c r="B604" s="597" t="s">
        <v>1115</v>
      </c>
    </row>
    <row r="605" spans="1:2" x14ac:dyDescent="0.15">
      <c r="A605" s="596" t="s">
        <v>561</v>
      </c>
      <c r="B605" s="597" t="s">
        <v>1802</v>
      </c>
    </row>
    <row r="606" spans="1:2" x14ac:dyDescent="0.15">
      <c r="A606" s="596" t="s">
        <v>562</v>
      </c>
      <c r="B606" s="597" t="s">
        <v>1803</v>
      </c>
    </row>
    <row r="607" spans="1:2" x14ac:dyDescent="0.15">
      <c r="A607" s="596" t="s">
        <v>563</v>
      </c>
      <c r="B607" s="597" t="s">
        <v>238</v>
      </c>
    </row>
    <row r="608" spans="1:2" x14ac:dyDescent="0.15">
      <c r="A608" s="596" t="s">
        <v>564</v>
      </c>
      <c r="B608" s="597" t="s">
        <v>1802</v>
      </c>
    </row>
    <row r="609" spans="1:2" x14ac:dyDescent="0.15">
      <c r="A609" s="596" t="s">
        <v>565</v>
      </c>
      <c r="B609" s="597" t="s">
        <v>1803</v>
      </c>
    </row>
    <row r="610" spans="1:2" x14ac:dyDescent="0.15">
      <c r="A610" s="596" t="s">
        <v>566</v>
      </c>
      <c r="B610" s="597" t="s">
        <v>1116</v>
      </c>
    </row>
    <row r="611" spans="1:2" x14ac:dyDescent="0.15">
      <c r="A611" s="596" t="s">
        <v>153</v>
      </c>
      <c r="B611" s="597" t="s">
        <v>1117</v>
      </c>
    </row>
    <row r="612" spans="1:2" x14ac:dyDescent="0.15">
      <c r="A612" s="596" t="s">
        <v>154</v>
      </c>
      <c r="B612" s="597" t="s">
        <v>1118</v>
      </c>
    </row>
    <row r="613" spans="1:2" x14ac:dyDescent="0.15">
      <c r="A613" s="596" t="s">
        <v>155</v>
      </c>
      <c r="B613" s="597" t="s">
        <v>1119</v>
      </c>
    </row>
    <row r="616" spans="1:2" x14ac:dyDescent="0.15">
      <c r="A616" s="595"/>
    </row>
    <row r="617" spans="1:2" x14ac:dyDescent="0.15">
      <c r="A617" s="595"/>
    </row>
    <row r="618" spans="1:2" x14ac:dyDescent="0.15">
      <c r="A618" s="595"/>
    </row>
    <row r="619" spans="1:2" x14ac:dyDescent="0.15">
      <c r="A619" s="595"/>
    </row>
    <row r="620" spans="1:2" x14ac:dyDescent="0.15">
      <c r="A620" s="595"/>
    </row>
    <row r="621" spans="1:2" x14ac:dyDescent="0.15">
      <c r="A621" s="595"/>
    </row>
    <row r="622" spans="1:2" x14ac:dyDescent="0.15">
      <c r="A622" s="595"/>
    </row>
    <row r="623" spans="1:2" x14ac:dyDescent="0.15">
      <c r="A623" s="595"/>
    </row>
    <row r="624" spans="1:2" x14ac:dyDescent="0.15">
      <c r="A624" s="595"/>
    </row>
    <row r="625" spans="1:1" x14ac:dyDescent="0.15">
      <c r="A625" s="595"/>
    </row>
    <row r="626" spans="1:1" x14ac:dyDescent="0.15">
      <c r="A626" s="595"/>
    </row>
    <row r="627" spans="1:1" x14ac:dyDescent="0.15">
      <c r="A627" s="595"/>
    </row>
    <row r="628" spans="1:1" x14ac:dyDescent="0.15">
      <c r="A628" s="595"/>
    </row>
    <row r="629" spans="1:1" x14ac:dyDescent="0.15">
      <c r="A629" s="595"/>
    </row>
    <row r="630" spans="1:1" x14ac:dyDescent="0.15">
      <c r="A630" s="595"/>
    </row>
    <row r="631" spans="1:1" x14ac:dyDescent="0.15">
      <c r="A631" s="595"/>
    </row>
    <row r="632" spans="1:1" x14ac:dyDescent="0.15">
      <c r="A632" s="595"/>
    </row>
    <row r="633" spans="1:1" x14ac:dyDescent="0.15">
      <c r="A633" s="595"/>
    </row>
    <row r="634" spans="1:1" x14ac:dyDescent="0.15">
      <c r="A634" s="595"/>
    </row>
    <row r="635" spans="1:1" x14ac:dyDescent="0.15">
      <c r="A635" s="595"/>
    </row>
    <row r="636" spans="1:1" x14ac:dyDescent="0.15">
      <c r="A636" s="595"/>
    </row>
    <row r="637" spans="1:1" x14ac:dyDescent="0.15">
      <c r="A637" s="595"/>
    </row>
    <row r="638" spans="1:1" x14ac:dyDescent="0.15">
      <c r="A638" s="595"/>
    </row>
    <row r="639" spans="1:1" x14ac:dyDescent="0.15">
      <c r="A639" s="595"/>
    </row>
    <row r="640" spans="1:1" x14ac:dyDescent="0.15">
      <c r="A640" s="595"/>
    </row>
    <row r="641" spans="1:1" x14ac:dyDescent="0.15">
      <c r="A641" s="595"/>
    </row>
    <row r="642" spans="1:1" x14ac:dyDescent="0.15">
      <c r="A642" s="595"/>
    </row>
    <row r="643" spans="1:1" x14ac:dyDescent="0.15">
      <c r="A643" s="595"/>
    </row>
    <row r="644" spans="1:1" x14ac:dyDescent="0.15">
      <c r="A644" s="595"/>
    </row>
    <row r="645" spans="1:1" x14ac:dyDescent="0.15">
      <c r="A645" s="595"/>
    </row>
  </sheetData>
  <phoneticPr fontId="2"/>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Y52"/>
  <sheetViews>
    <sheetView workbookViewId="0"/>
  </sheetViews>
  <sheetFormatPr defaultColWidth="9.140625" defaultRowHeight="13.5" x14ac:dyDescent="0.15"/>
  <cols>
    <col min="1" max="1" width="3" style="532" customWidth="1"/>
    <col min="2" max="2" width="4.42578125" style="557" customWidth="1"/>
    <col min="3" max="3" width="3" style="536" customWidth="1"/>
    <col min="4" max="5" width="4.140625" style="536" customWidth="1"/>
    <col min="6" max="6" width="15.42578125" style="536" customWidth="1"/>
    <col min="7" max="15" width="5.28515625" style="536" customWidth="1"/>
    <col min="16" max="16" width="2.7109375" style="559" customWidth="1"/>
    <col min="17" max="20" width="15.7109375" style="534" customWidth="1"/>
    <col min="21" max="16384" width="9.140625" style="534"/>
  </cols>
  <sheetData>
    <row r="1" spans="1:25" s="571" customFormat="1" x14ac:dyDescent="0.15">
      <c r="A1" s="566"/>
      <c r="B1" s="567"/>
      <c r="C1" s="568"/>
      <c r="D1" s="568"/>
      <c r="E1" s="569" t="s">
        <v>1368</v>
      </c>
      <c r="F1" s="568"/>
      <c r="G1" s="568"/>
      <c r="H1" s="568"/>
      <c r="I1" s="568"/>
      <c r="J1" s="568"/>
      <c r="K1" s="568"/>
      <c r="L1" s="568"/>
      <c r="M1" s="568"/>
      <c r="N1" s="568"/>
      <c r="O1" s="568"/>
      <c r="P1" s="570"/>
    </row>
    <row r="2" spans="1:25" s="571" customFormat="1" x14ac:dyDescent="0.15">
      <c r="A2" s="566"/>
      <c r="B2" s="567"/>
      <c r="C2" s="568"/>
      <c r="D2" s="568"/>
      <c r="E2" s="569" t="s">
        <v>131</v>
      </c>
      <c r="F2" s="568"/>
      <c r="G2" s="568"/>
      <c r="H2" s="568"/>
      <c r="I2" s="568"/>
      <c r="J2" s="568"/>
      <c r="K2" s="568"/>
      <c r="L2" s="568"/>
      <c r="M2" s="568"/>
      <c r="N2" s="568"/>
      <c r="O2" s="568"/>
      <c r="P2" s="570"/>
    </row>
    <row r="3" spans="1:25" s="584" customFormat="1" ht="21" customHeight="1" x14ac:dyDescent="0.15">
      <c r="A3" s="1116" t="s">
        <v>132</v>
      </c>
      <c r="B3" s="858"/>
      <c r="C3" s="858"/>
      <c r="D3" s="858"/>
      <c r="E3" s="858"/>
      <c r="F3" s="858"/>
      <c r="G3" s="858"/>
      <c r="H3" s="858"/>
      <c r="I3" s="1117"/>
      <c r="J3" s="1124" t="s">
        <v>1572</v>
      </c>
      <c r="K3" s="1125"/>
      <c r="L3" s="1125"/>
      <c r="M3" s="1125"/>
      <c r="N3" s="1125"/>
      <c r="O3" s="1125"/>
      <c r="P3" s="543"/>
      <c r="Q3" s="561"/>
      <c r="R3" s="561"/>
      <c r="S3" s="582"/>
      <c r="T3" s="583"/>
      <c r="U3" s="583"/>
      <c r="V3" s="583"/>
      <c r="W3" s="583"/>
      <c r="X3" s="583"/>
      <c r="Y3" s="583"/>
    </row>
    <row r="4" spans="1:25" ht="50.1" customHeight="1" x14ac:dyDescent="0.15">
      <c r="A4" s="858"/>
      <c r="B4" s="858"/>
      <c r="C4" s="858"/>
      <c r="D4" s="858"/>
      <c r="E4" s="858"/>
      <c r="F4" s="858"/>
      <c r="G4" s="858"/>
      <c r="H4" s="858"/>
      <c r="I4" s="1117"/>
      <c r="J4" s="1115" t="s">
        <v>133</v>
      </c>
      <c r="K4" s="1109"/>
      <c r="L4" s="1109"/>
      <c r="M4" s="1109"/>
      <c r="N4" s="1109"/>
      <c r="O4" s="538"/>
      <c r="P4" s="555"/>
      <c r="Q4" s="560"/>
      <c r="R4" s="560"/>
      <c r="S4" s="533"/>
      <c r="T4" s="571"/>
      <c r="U4" s="571"/>
      <c r="V4" s="571"/>
      <c r="W4" s="571"/>
      <c r="X4" s="571"/>
      <c r="Y4" s="571"/>
    </row>
    <row r="5" spans="1:25" ht="50.1" customHeight="1" x14ac:dyDescent="0.15">
      <c r="A5" s="573"/>
      <c r="B5" s="574"/>
      <c r="C5" s="574"/>
      <c r="D5" s="574"/>
      <c r="E5" s="574"/>
      <c r="F5" s="574"/>
      <c r="G5" s="574"/>
      <c r="H5" s="574"/>
      <c r="I5" s="574"/>
      <c r="J5" s="1115" t="s">
        <v>1956</v>
      </c>
      <c r="K5" s="1109"/>
      <c r="L5" s="1109"/>
      <c r="M5" s="1109"/>
      <c r="N5" s="1109"/>
      <c r="O5" s="538"/>
      <c r="P5" s="555"/>
      <c r="Q5" s="560"/>
      <c r="R5" s="560"/>
      <c r="S5" s="533"/>
      <c r="T5" s="571"/>
      <c r="U5" s="571"/>
      <c r="V5" s="571"/>
      <c r="W5" s="571"/>
      <c r="X5" s="571"/>
      <c r="Y5" s="571"/>
    </row>
    <row r="6" spans="1:25" s="589" customFormat="1" ht="21" customHeight="1" x14ac:dyDescent="0.15">
      <c r="A6" s="585"/>
      <c r="B6" s="585"/>
      <c r="C6" s="585"/>
      <c r="D6" s="585"/>
      <c r="E6" s="585"/>
      <c r="F6" s="585"/>
      <c r="G6" s="585"/>
      <c r="H6" s="585"/>
      <c r="I6" s="585"/>
      <c r="J6" s="1118" t="s">
        <v>130</v>
      </c>
      <c r="K6" s="1119"/>
      <c r="L6" s="1119"/>
      <c r="M6" s="1119"/>
      <c r="N6" s="1119"/>
      <c r="O6" s="1119"/>
      <c r="P6" s="1120"/>
      <c r="Q6" s="586" t="b">
        <v>1</v>
      </c>
      <c r="R6" s="586"/>
      <c r="S6" s="587"/>
      <c r="T6" s="588"/>
      <c r="U6" s="588"/>
      <c r="V6" s="588"/>
      <c r="W6" s="588"/>
      <c r="X6" s="588"/>
      <c r="Y6" s="588"/>
    </row>
    <row r="7" spans="1:25" s="594" customFormat="1" ht="21" customHeight="1" x14ac:dyDescent="0.15">
      <c r="A7" s="592"/>
      <c r="B7" s="592"/>
      <c r="C7" s="592"/>
      <c r="D7" s="592"/>
      <c r="E7" s="592"/>
      <c r="F7" s="592"/>
      <c r="G7" s="592"/>
      <c r="H7" s="592"/>
      <c r="I7" s="592"/>
      <c r="J7" s="1121"/>
      <c r="K7" s="1122"/>
      <c r="L7" s="1122"/>
      <c r="M7" s="1122"/>
      <c r="N7" s="1122"/>
      <c r="O7" s="1122"/>
      <c r="P7" s="1123"/>
      <c r="Q7" s="590"/>
      <c r="R7" s="590"/>
      <c r="S7" s="591"/>
      <c r="T7" s="593"/>
      <c r="U7" s="593"/>
      <c r="V7" s="593"/>
      <c r="W7" s="593"/>
      <c r="X7" s="593"/>
      <c r="Y7" s="593"/>
    </row>
    <row r="8" spans="1:25" s="535" customFormat="1" ht="13.5" customHeight="1" x14ac:dyDescent="0.15">
      <c r="A8" s="575"/>
      <c r="B8" s="575"/>
      <c r="C8" s="575"/>
      <c r="D8" s="575"/>
      <c r="E8" s="575"/>
      <c r="F8" s="575"/>
      <c r="G8" s="575"/>
      <c r="H8" s="575"/>
      <c r="I8" s="575"/>
      <c r="J8" s="580"/>
      <c r="K8" s="580"/>
      <c r="L8" s="580"/>
      <c r="M8" s="580"/>
      <c r="N8" s="580"/>
      <c r="O8" s="580"/>
      <c r="P8" s="580"/>
      <c r="Q8" s="581"/>
      <c r="R8" s="581"/>
      <c r="S8" s="564"/>
      <c r="T8" s="572"/>
      <c r="U8" s="572"/>
      <c r="V8" s="572"/>
      <c r="W8" s="572"/>
      <c r="X8" s="572"/>
      <c r="Y8" s="572"/>
    </row>
    <row r="9" spans="1:25" ht="30" customHeight="1" x14ac:dyDescent="0.15">
      <c r="A9" s="1105" t="s">
        <v>129</v>
      </c>
      <c r="B9" s="542"/>
      <c r="C9" s="1108" t="s">
        <v>421</v>
      </c>
      <c r="D9" s="1109"/>
      <c r="E9" s="1109"/>
      <c r="F9" s="1110"/>
      <c r="G9" s="1111" t="s">
        <v>420</v>
      </c>
      <c r="H9" s="1111"/>
      <c r="I9" s="1111"/>
      <c r="J9" s="1111"/>
      <c r="K9" s="1111"/>
      <c r="L9" s="1111"/>
      <c r="M9" s="1111"/>
      <c r="N9" s="1111"/>
      <c r="O9" s="1111"/>
      <c r="P9" s="553"/>
      <c r="Q9" s="552" t="s">
        <v>1957</v>
      </c>
      <c r="R9" s="552" t="s">
        <v>1957</v>
      </c>
      <c r="S9" s="552" t="s">
        <v>1453</v>
      </c>
      <c r="T9" s="571"/>
      <c r="U9" s="571"/>
      <c r="V9" s="571"/>
      <c r="W9" s="571"/>
      <c r="X9" s="571"/>
      <c r="Y9" s="571"/>
    </row>
    <row r="10" spans="1:25" ht="29.25" customHeight="1" x14ac:dyDescent="0.15">
      <c r="A10" s="1106"/>
      <c r="B10" s="543" t="s">
        <v>1196</v>
      </c>
      <c r="C10" s="1112" t="s">
        <v>1197</v>
      </c>
      <c r="D10" s="1113"/>
      <c r="E10" s="1113"/>
      <c r="F10" s="1114"/>
      <c r="G10" s="1112" t="s">
        <v>930</v>
      </c>
      <c r="H10" s="1113"/>
      <c r="I10" s="1113"/>
      <c r="J10" s="1113"/>
      <c r="K10" s="1113"/>
      <c r="L10" s="1113"/>
      <c r="M10" s="1113"/>
      <c r="N10" s="1113"/>
      <c r="O10" s="1114"/>
      <c r="P10" s="555" t="s">
        <v>134</v>
      </c>
      <c r="Q10" s="562"/>
      <c r="R10" s="562"/>
      <c r="S10" s="565"/>
      <c r="T10" s="571"/>
      <c r="U10" s="571"/>
      <c r="V10" s="571"/>
      <c r="W10" s="571"/>
      <c r="X10" s="571"/>
      <c r="Y10" s="571"/>
    </row>
    <row r="11" spans="1:25" ht="32.25" customHeight="1" x14ac:dyDescent="0.15">
      <c r="A11" s="1106"/>
      <c r="B11" s="544" t="s">
        <v>135</v>
      </c>
      <c r="C11" s="1112" t="s">
        <v>136</v>
      </c>
      <c r="D11" s="1113"/>
      <c r="E11" s="1113"/>
      <c r="F11" s="1114"/>
      <c r="G11" s="1112" t="s">
        <v>929</v>
      </c>
      <c r="H11" s="1113"/>
      <c r="I11" s="1113"/>
      <c r="J11" s="1113"/>
      <c r="K11" s="1113"/>
      <c r="L11" s="1113"/>
      <c r="M11" s="1113"/>
      <c r="N11" s="1113"/>
      <c r="O11" s="1114"/>
      <c r="P11" s="555" t="s">
        <v>134</v>
      </c>
      <c r="Q11" s="562"/>
      <c r="R11" s="562"/>
      <c r="S11" s="565"/>
      <c r="T11" s="571"/>
      <c r="U11" s="571"/>
      <c r="V11" s="571"/>
      <c r="W11" s="571"/>
      <c r="X11" s="571"/>
      <c r="Y11" s="571"/>
    </row>
    <row r="12" spans="1:25" ht="44.25" customHeight="1" x14ac:dyDescent="0.15">
      <c r="A12" s="1106"/>
      <c r="B12" s="544" t="s">
        <v>928</v>
      </c>
      <c r="C12" s="1112" t="s">
        <v>137</v>
      </c>
      <c r="D12" s="1113"/>
      <c r="E12" s="1113"/>
      <c r="F12" s="1114"/>
      <c r="G12" s="1112" t="s">
        <v>1527</v>
      </c>
      <c r="H12" s="1113"/>
      <c r="I12" s="1113"/>
      <c r="J12" s="1113"/>
      <c r="K12" s="1113"/>
      <c r="L12" s="1113"/>
      <c r="M12" s="1113"/>
      <c r="N12" s="1113"/>
      <c r="O12" s="1114"/>
      <c r="P12" s="555" t="s">
        <v>138</v>
      </c>
      <c r="Q12" s="562"/>
      <c r="R12" s="562"/>
      <c r="S12" s="565"/>
      <c r="T12" s="571"/>
      <c r="U12" s="571"/>
      <c r="V12" s="571"/>
      <c r="W12" s="571"/>
      <c r="X12" s="571"/>
      <c r="Y12" s="571"/>
    </row>
    <row r="13" spans="1:25" ht="30" customHeight="1" x14ac:dyDescent="0.15">
      <c r="A13" s="1106"/>
      <c r="B13" s="544" t="s">
        <v>1526</v>
      </c>
      <c r="C13" s="1112" t="s">
        <v>1525</v>
      </c>
      <c r="D13" s="1113"/>
      <c r="E13" s="1113"/>
      <c r="F13" s="1114"/>
      <c r="G13" s="1112" t="s">
        <v>1524</v>
      </c>
      <c r="H13" s="1113"/>
      <c r="I13" s="1113"/>
      <c r="J13" s="1113"/>
      <c r="K13" s="1113"/>
      <c r="L13" s="1113"/>
      <c r="M13" s="1113"/>
      <c r="N13" s="1113"/>
      <c r="O13" s="1114"/>
      <c r="P13" s="555" t="s">
        <v>139</v>
      </c>
      <c r="Q13" s="562"/>
      <c r="R13" s="562"/>
      <c r="S13" s="565"/>
      <c r="T13" s="571"/>
      <c r="U13" s="571"/>
      <c r="V13" s="571"/>
      <c r="W13" s="571"/>
      <c r="X13" s="571"/>
      <c r="Y13" s="571"/>
    </row>
    <row r="14" spans="1:25" ht="20.100000000000001" customHeight="1" x14ac:dyDescent="0.15">
      <c r="A14" s="1106"/>
      <c r="B14" s="544" t="s">
        <v>1523</v>
      </c>
      <c r="C14" s="1112" t="s">
        <v>1522</v>
      </c>
      <c r="D14" s="1113"/>
      <c r="E14" s="1113"/>
      <c r="F14" s="1114"/>
      <c r="G14" s="1112" t="s">
        <v>1958</v>
      </c>
      <c r="H14" s="1113"/>
      <c r="I14" s="1113"/>
      <c r="J14" s="1113"/>
      <c r="K14" s="1113"/>
      <c r="L14" s="1113"/>
      <c r="M14" s="1113"/>
      <c r="N14" s="1113"/>
      <c r="O14" s="1114"/>
      <c r="P14" s="555" t="s">
        <v>1959</v>
      </c>
      <c r="Q14" s="562"/>
      <c r="R14" s="562"/>
      <c r="S14" s="565"/>
      <c r="T14" s="571"/>
      <c r="U14" s="571"/>
      <c r="V14" s="571"/>
      <c r="W14" s="571"/>
      <c r="X14" s="571"/>
      <c r="Y14" s="571"/>
    </row>
    <row r="15" spans="1:25" ht="33" customHeight="1" x14ac:dyDescent="0.15">
      <c r="A15" s="1106"/>
      <c r="B15" s="544" t="s">
        <v>1521</v>
      </c>
      <c r="C15" s="1112" t="s">
        <v>1520</v>
      </c>
      <c r="D15" s="1113"/>
      <c r="E15" s="1113"/>
      <c r="F15" s="1114"/>
      <c r="G15" s="1112" t="s">
        <v>1955</v>
      </c>
      <c r="H15" s="1113"/>
      <c r="I15" s="1113"/>
      <c r="J15" s="1113"/>
      <c r="K15" s="1113"/>
      <c r="L15" s="1113"/>
      <c r="M15" s="1113"/>
      <c r="N15" s="1113"/>
      <c r="O15" s="1114"/>
      <c r="P15" s="555" t="s">
        <v>139</v>
      </c>
      <c r="Q15" s="562"/>
      <c r="R15" s="562"/>
      <c r="S15" s="565"/>
      <c r="T15" s="571"/>
      <c r="U15" s="571"/>
      <c r="V15" s="571"/>
      <c r="W15" s="571"/>
      <c r="X15" s="571"/>
      <c r="Y15" s="571"/>
    </row>
    <row r="16" spans="1:25" ht="44.25" customHeight="1" x14ac:dyDescent="0.15">
      <c r="A16" s="1106"/>
      <c r="B16" s="544" t="s">
        <v>1860</v>
      </c>
      <c r="C16" s="1112" t="s">
        <v>1859</v>
      </c>
      <c r="D16" s="1113"/>
      <c r="E16" s="1113"/>
      <c r="F16" s="1114"/>
      <c r="G16" s="1112" t="s">
        <v>1960</v>
      </c>
      <c r="H16" s="1113"/>
      <c r="I16" s="1113"/>
      <c r="J16" s="1113"/>
      <c r="K16" s="1113"/>
      <c r="L16" s="1113"/>
      <c r="M16" s="1113"/>
      <c r="N16" s="1113"/>
      <c r="O16" s="1114"/>
      <c r="P16" s="555" t="s">
        <v>46</v>
      </c>
      <c r="Q16" s="562"/>
      <c r="R16" s="562"/>
      <c r="S16" s="565"/>
      <c r="T16" s="571"/>
      <c r="U16" s="571"/>
      <c r="V16" s="571"/>
      <c r="W16" s="571"/>
      <c r="X16" s="571"/>
      <c r="Y16" s="571"/>
    </row>
    <row r="17" spans="1:25" ht="26.25" customHeight="1" x14ac:dyDescent="0.15">
      <c r="A17" s="1106"/>
      <c r="B17" s="544" t="s">
        <v>1858</v>
      </c>
      <c r="C17" s="1112" t="s">
        <v>1857</v>
      </c>
      <c r="D17" s="1113"/>
      <c r="E17" s="1113"/>
      <c r="F17" s="1114"/>
      <c r="G17" s="1112" t="s">
        <v>1856</v>
      </c>
      <c r="H17" s="1113"/>
      <c r="I17" s="1113"/>
      <c r="J17" s="1113"/>
      <c r="K17" s="1113"/>
      <c r="L17" s="1113"/>
      <c r="M17" s="1113"/>
      <c r="N17" s="1113"/>
      <c r="O17" s="1114"/>
      <c r="P17" s="555" t="s">
        <v>140</v>
      </c>
      <c r="Q17" s="562"/>
      <c r="R17" s="562"/>
      <c r="S17" s="565"/>
      <c r="T17" s="571"/>
      <c r="U17" s="571"/>
      <c r="V17" s="571"/>
      <c r="W17" s="571"/>
      <c r="X17" s="571"/>
      <c r="Y17" s="571"/>
    </row>
    <row r="18" spans="1:25" ht="32.25" customHeight="1" x14ac:dyDescent="0.15">
      <c r="A18" s="1106"/>
      <c r="B18" s="544" t="s">
        <v>1855</v>
      </c>
      <c r="C18" s="1112" t="s">
        <v>1854</v>
      </c>
      <c r="D18" s="1113"/>
      <c r="E18" s="1113"/>
      <c r="F18" s="1114"/>
      <c r="G18" s="1112" t="s">
        <v>754</v>
      </c>
      <c r="H18" s="1113"/>
      <c r="I18" s="1113"/>
      <c r="J18" s="1113"/>
      <c r="K18" s="1113"/>
      <c r="L18" s="1113"/>
      <c r="M18" s="1113"/>
      <c r="N18" s="1113"/>
      <c r="O18" s="1114"/>
      <c r="P18" s="555" t="s">
        <v>47</v>
      </c>
      <c r="Q18" s="562"/>
      <c r="R18" s="562"/>
      <c r="S18" s="565"/>
      <c r="T18" s="571"/>
      <c r="U18" s="571"/>
      <c r="V18" s="571"/>
      <c r="W18" s="571"/>
      <c r="X18" s="571"/>
      <c r="Y18" s="571"/>
    </row>
    <row r="19" spans="1:25" ht="39.75" customHeight="1" x14ac:dyDescent="0.15">
      <c r="A19" s="1106"/>
      <c r="B19" s="544" t="s">
        <v>753</v>
      </c>
      <c r="C19" s="1112" t="s">
        <v>752</v>
      </c>
      <c r="D19" s="1113"/>
      <c r="E19" s="1113"/>
      <c r="F19" s="1114"/>
      <c r="G19" s="1112" t="s">
        <v>751</v>
      </c>
      <c r="H19" s="1113"/>
      <c r="I19" s="1113"/>
      <c r="J19" s="1113"/>
      <c r="K19" s="1113"/>
      <c r="L19" s="1113"/>
      <c r="M19" s="1113"/>
      <c r="N19" s="1113"/>
      <c r="O19" s="1114"/>
      <c r="P19" s="555" t="s">
        <v>141</v>
      </c>
      <c r="Q19" s="562"/>
      <c r="R19" s="562"/>
      <c r="S19" s="565"/>
      <c r="T19" s="571"/>
      <c r="U19" s="571"/>
      <c r="V19" s="571"/>
      <c r="W19" s="571"/>
      <c r="X19" s="571"/>
      <c r="Y19" s="571"/>
    </row>
    <row r="20" spans="1:25" ht="17.100000000000001" customHeight="1" x14ac:dyDescent="0.15">
      <c r="A20" s="1106"/>
      <c r="B20" s="544" t="s">
        <v>750</v>
      </c>
      <c r="C20" s="1112" t="s">
        <v>749</v>
      </c>
      <c r="D20" s="1113"/>
      <c r="E20" s="1113"/>
      <c r="F20" s="1114"/>
      <c r="G20" s="1112" t="s">
        <v>748</v>
      </c>
      <c r="H20" s="1113"/>
      <c r="I20" s="1113"/>
      <c r="J20" s="1113"/>
      <c r="K20" s="1113"/>
      <c r="L20" s="1113"/>
      <c r="M20" s="1113"/>
      <c r="N20" s="1113"/>
      <c r="O20" s="1114"/>
      <c r="P20" s="555" t="s">
        <v>1953</v>
      </c>
      <c r="Q20" s="562"/>
      <c r="R20" s="562"/>
      <c r="S20" s="565"/>
      <c r="T20" s="571"/>
      <c r="U20" s="571"/>
      <c r="V20" s="571"/>
      <c r="W20" s="571"/>
      <c r="X20" s="571"/>
      <c r="Y20" s="571"/>
    </row>
    <row r="21" spans="1:25" s="535" customFormat="1" ht="17.100000000000001" customHeight="1" x14ac:dyDescent="0.15">
      <c r="A21" s="1106"/>
      <c r="B21" s="544" t="s">
        <v>747</v>
      </c>
      <c r="C21" s="1112" t="s">
        <v>746</v>
      </c>
      <c r="D21" s="1113"/>
      <c r="E21" s="1113"/>
      <c r="F21" s="1114"/>
      <c r="G21" s="1112" t="s">
        <v>48</v>
      </c>
      <c r="H21" s="1113"/>
      <c r="I21" s="1113"/>
      <c r="J21" s="1113"/>
      <c r="K21" s="1113"/>
      <c r="L21" s="1113"/>
      <c r="M21" s="1113"/>
      <c r="N21" s="1113"/>
      <c r="O21" s="1114"/>
      <c r="P21" s="555" t="s">
        <v>49</v>
      </c>
      <c r="Q21" s="562"/>
      <c r="R21" s="562"/>
      <c r="S21" s="565"/>
      <c r="T21" s="572"/>
      <c r="U21" s="572"/>
      <c r="V21" s="572"/>
      <c r="W21" s="572"/>
      <c r="X21" s="572"/>
      <c r="Y21" s="572"/>
    </row>
    <row r="22" spans="1:25" s="535" customFormat="1" ht="17.100000000000001" customHeight="1" x14ac:dyDescent="0.15">
      <c r="A22" s="1106"/>
      <c r="B22" s="544" t="s">
        <v>745</v>
      </c>
      <c r="C22" s="1112" t="s">
        <v>744</v>
      </c>
      <c r="D22" s="1113"/>
      <c r="E22" s="1113"/>
      <c r="F22" s="1114"/>
      <c r="G22" s="1112" t="s">
        <v>50</v>
      </c>
      <c r="H22" s="1113"/>
      <c r="I22" s="1113"/>
      <c r="J22" s="1113"/>
      <c r="K22" s="1113"/>
      <c r="L22" s="1113"/>
      <c r="M22" s="1113"/>
      <c r="N22" s="1113"/>
      <c r="O22" s="1114"/>
      <c r="P22" s="555" t="s">
        <v>49</v>
      </c>
      <c r="Q22" s="562"/>
      <c r="R22" s="562"/>
      <c r="S22" s="565"/>
      <c r="T22" s="572"/>
      <c r="U22" s="572"/>
      <c r="V22" s="572"/>
      <c r="W22" s="572"/>
      <c r="X22" s="572"/>
      <c r="Y22" s="572"/>
    </row>
    <row r="23" spans="1:25" s="535" customFormat="1" ht="27.75" customHeight="1" x14ac:dyDescent="0.15">
      <c r="A23" s="1106"/>
      <c r="B23" s="544" t="s">
        <v>743</v>
      </c>
      <c r="C23" s="1112" t="s">
        <v>51</v>
      </c>
      <c r="D23" s="1113"/>
      <c r="E23" s="1113"/>
      <c r="F23" s="1114"/>
      <c r="G23" s="1112" t="s">
        <v>742</v>
      </c>
      <c r="H23" s="1113"/>
      <c r="I23" s="1113"/>
      <c r="J23" s="1113"/>
      <c r="K23" s="1113"/>
      <c r="L23" s="1113"/>
      <c r="M23" s="1113"/>
      <c r="N23" s="1113"/>
      <c r="O23" s="1114"/>
      <c r="P23" s="555" t="s">
        <v>1953</v>
      </c>
      <c r="Q23" s="562"/>
      <c r="R23" s="562"/>
      <c r="S23" s="565"/>
      <c r="T23" s="572"/>
      <c r="U23" s="572"/>
      <c r="V23" s="572"/>
      <c r="W23" s="572"/>
      <c r="X23" s="572"/>
      <c r="Y23" s="572"/>
    </row>
    <row r="24" spans="1:25" s="535" customFormat="1" ht="18.75" customHeight="1" x14ac:dyDescent="0.15">
      <c r="A24" s="1106"/>
      <c r="B24" s="544" t="s">
        <v>741</v>
      </c>
      <c r="C24" s="1112" t="s">
        <v>740</v>
      </c>
      <c r="D24" s="1113"/>
      <c r="E24" s="1113"/>
      <c r="F24" s="1114"/>
      <c r="G24" s="1112" t="s">
        <v>739</v>
      </c>
      <c r="H24" s="1113"/>
      <c r="I24" s="1113"/>
      <c r="J24" s="1113"/>
      <c r="K24" s="1113"/>
      <c r="L24" s="1113"/>
      <c r="M24" s="1113"/>
      <c r="N24" s="1113"/>
      <c r="O24" s="1114"/>
      <c r="P24" s="555" t="s">
        <v>768</v>
      </c>
      <c r="Q24" s="562"/>
      <c r="R24" s="562"/>
      <c r="S24" s="565"/>
      <c r="T24" s="572"/>
      <c r="U24" s="572"/>
      <c r="V24" s="572"/>
      <c r="W24" s="572"/>
      <c r="X24" s="572"/>
      <c r="Y24" s="572"/>
    </row>
    <row r="25" spans="1:25" s="535" customFormat="1" ht="27" customHeight="1" x14ac:dyDescent="0.15">
      <c r="A25" s="1106"/>
      <c r="B25" s="544" t="s">
        <v>738</v>
      </c>
      <c r="C25" s="1112" t="s">
        <v>737</v>
      </c>
      <c r="D25" s="1113"/>
      <c r="E25" s="1113"/>
      <c r="F25" s="1114"/>
      <c r="G25" s="1112" t="s">
        <v>736</v>
      </c>
      <c r="H25" s="1113"/>
      <c r="I25" s="1113"/>
      <c r="J25" s="1113"/>
      <c r="K25" s="1113"/>
      <c r="L25" s="1113"/>
      <c r="M25" s="1113"/>
      <c r="N25" s="1113"/>
      <c r="O25" s="1114"/>
      <c r="P25" s="555" t="s">
        <v>169</v>
      </c>
      <c r="Q25" s="562"/>
      <c r="R25" s="562"/>
      <c r="S25" s="565"/>
      <c r="T25" s="572"/>
      <c r="U25" s="572"/>
      <c r="V25" s="572"/>
      <c r="W25" s="572"/>
      <c r="X25" s="572"/>
      <c r="Y25" s="572"/>
    </row>
    <row r="26" spans="1:25" s="535" customFormat="1" ht="20.25" customHeight="1" x14ac:dyDescent="0.15">
      <c r="A26" s="1106"/>
      <c r="B26" s="544" t="s">
        <v>735</v>
      </c>
      <c r="C26" s="1112" t="s">
        <v>894</v>
      </c>
      <c r="D26" s="1113"/>
      <c r="E26" s="1113"/>
      <c r="F26" s="1114"/>
      <c r="G26" s="1112" t="s">
        <v>734</v>
      </c>
      <c r="H26" s="1113"/>
      <c r="I26" s="1113"/>
      <c r="J26" s="1113"/>
      <c r="K26" s="1113"/>
      <c r="L26" s="1113"/>
      <c r="M26" s="1113"/>
      <c r="N26" s="1113"/>
      <c r="O26" s="1114"/>
      <c r="P26" s="555" t="s">
        <v>142</v>
      </c>
      <c r="Q26" s="562"/>
      <c r="R26" s="562"/>
      <c r="S26" s="565"/>
      <c r="T26" s="572"/>
      <c r="U26" s="572"/>
      <c r="V26" s="572"/>
      <c r="W26" s="572"/>
      <c r="X26" s="572"/>
      <c r="Y26" s="572"/>
    </row>
    <row r="27" spans="1:25" s="535" customFormat="1" ht="17.25" customHeight="1" x14ac:dyDescent="0.15">
      <c r="A27" s="1106"/>
      <c r="B27" s="544" t="s">
        <v>733</v>
      </c>
      <c r="C27" s="1112" t="s">
        <v>143</v>
      </c>
      <c r="D27" s="1113"/>
      <c r="E27" s="1113"/>
      <c r="F27" s="1114"/>
      <c r="G27" s="1112" t="s">
        <v>143</v>
      </c>
      <c r="H27" s="1113"/>
      <c r="I27" s="1113"/>
      <c r="J27" s="1113"/>
      <c r="K27" s="1113"/>
      <c r="L27" s="1113"/>
      <c r="M27" s="1113"/>
      <c r="N27" s="1113"/>
      <c r="O27" s="1114"/>
      <c r="P27" s="555" t="s">
        <v>142</v>
      </c>
      <c r="Q27" s="562"/>
      <c r="R27" s="562"/>
      <c r="S27" s="565"/>
      <c r="T27" s="572"/>
      <c r="U27" s="572"/>
      <c r="V27" s="572"/>
      <c r="W27" s="572"/>
      <c r="X27" s="572"/>
      <c r="Y27" s="572"/>
    </row>
    <row r="28" spans="1:25" s="535" customFormat="1" ht="17.25" customHeight="1" x14ac:dyDescent="0.15">
      <c r="A28" s="1106"/>
      <c r="B28" s="544" t="s">
        <v>732</v>
      </c>
      <c r="C28" s="1112" t="s">
        <v>144</v>
      </c>
      <c r="D28" s="1113"/>
      <c r="E28" s="1113"/>
      <c r="F28" s="1114"/>
      <c r="G28" s="1112"/>
      <c r="H28" s="1113"/>
      <c r="I28" s="1113"/>
      <c r="J28" s="1113"/>
      <c r="K28" s="1113"/>
      <c r="L28" s="1113"/>
      <c r="M28" s="1113"/>
      <c r="N28" s="1113"/>
      <c r="O28" s="1114"/>
      <c r="P28" s="555" t="s">
        <v>142</v>
      </c>
      <c r="Q28" s="562"/>
      <c r="R28" s="562"/>
      <c r="S28" s="565"/>
      <c r="T28" s="572"/>
      <c r="U28" s="572"/>
      <c r="V28" s="572"/>
      <c r="W28" s="572"/>
      <c r="X28" s="572"/>
      <c r="Y28" s="572"/>
    </row>
    <row r="29" spans="1:25" s="535" customFormat="1" ht="57" customHeight="1" x14ac:dyDescent="0.15">
      <c r="A29" s="1106"/>
      <c r="B29" s="544" t="s">
        <v>731</v>
      </c>
      <c r="C29" s="1112" t="s">
        <v>730</v>
      </c>
      <c r="D29" s="1113"/>
      <c r="E29" s="1113"/>
      <c r="F29" s="1114"/>
      <c r="G29" s="1112" t="s">
        <v>729</v>
      </c>
      <c r="H29" s="1113"/>
      <c r="I29" s="1113"/>
      <c r="J29" s="1113"/>
      <c r="K29" s="1113"/>
      <c r="L29" s="1113"/>
      <c r="M29" s="1113"/>
      <c r="N29" s="1113"/>
      <c r="O29" s="1114"/>
      <c r="P29" s="555" t="s">
        <v>1954</v>
      </c>
      <c r="Q29" s="562"/>
      <c r="R29" s="562"/>
      <c r="S29" s="565"/>
      <c r="T29" s="572"/>
      <c r="U29" s="572"/>
      <c r="V29" s="572"/>
      <c r="W29" s="572"/>
      <c r="X29" s="572"/>
      <c r="Y29" s="572"/>
    </row>
    <row r="30" spans="1:25" s="535" customFormat="1" ht="40.5" customHeight="1" x14ac:dyDescent="0.15">
      <c r="A30" s="1106"/>
      <c r="B30" s="544" t="s">
        <v>1863</v>
      </c>
      <c r="C30" s="1112" t="s">
        <v>1862</v>
      </c>
      <c r="D30" s="1113"/>
      <c r="E30" s="1113"/>
      <c r="F30" s="1114"/>
      <c r="G30" s="1112" t="s">
        <v>1861</v>
      </c>
      <c r="H30" s="1113"/>
      <c r="I30" s="1113"/>
      <c r="J30" s="1113"/>
      <c r="K30" s="1113"/>
      <c r="L30" s="1113"/>
      <c r="M30" s="1113"/>
      <c r="N30" s="1113"/>
      <c r="O30" s="1114"/>
      <c r="P30" s="555" t="s">
        <v>52</v>
      </c>
      <c r="Q30" s="562"/>
      <c r="R30" s="562"/>
      <c r="S30" s="565"/>
      <c r="T30" s="572"/>
      <c r="U30" s="572"/>
      <c r="V30" s="572"/>
      <c r="W30" s="572"/>
      <c r="X30" s="572"/>
      <c r="Y30" s="572"/>
    </row>
    <row r="31" spans="1:25" s="535" customFormat="1" ht="17.25" customHeight="1" x14ac:dyDescent="0.15">
      <c r="A31" s="1106"/>
      <c r="B31" s="544" t="s">
        <v>2486</v>
      </c>
      <c r="C31" s="1112" t="s">
        <v>2485</v>
      </c>
      <c r="D31" s="1113"/>
      <c r="E31" s="1113"/>
      <c r="F31" s="1114"/>
      <c r="G31" s="1112"/>
      <c r="H31" s="1113"/>
      <c r="I31" s="1113"/>
      <c r="J31" s="1113"/>
      <c r="K31" s="1113"/>
      <c r="L31" s="1113"/>
      <c r="M31" s="1113"/>
      <c r="N31" s="1113"/>
      <c r="O31" s="1114"/>
      <c r="P31" s="555" t="s">
        <v>53</v>
      </c>
      <c r="Q31" s="562"/>
      <c r="R31" s="562"/>
      <c r="S31" s="565"/>
      <c r="T31" s="572"/>
      <c r="U31" s="572"/>
      <c r="V31" s="572"/>
      <c r="W31" s="572"/>
      <c r="X31" s="572"/>
      <c r="Y31" s="572"/>
    </row>
    <row r="32" spans="1:25" ht="23.1" customHeight="1" x14ac:dyDescent="0.15">
      <c r="A32" s="1106"/>
      <c r="B32" s="544" t="s">
        <v>2484</v>
      </c>
      <c r="C32" s="1128" t="s">
        <v>2483</v>
      </c>
      <c r="D32" s="1129"/>
      <c r="E32" s="1129"/>
      <c r="F32" s="1129"/>
      <c r="G32" s="538"/>
      <c r="H32" s="538"/>
      <c r="I32" s="538"/>
      <c r="J32" s="538"/>
      <c r="K32" s="538"/>
      <c r="L32" s="538"/>
      <c r="M32" s="538"/>
      <c r="N32" s="538"/>
      <c r="O32" s="539"/>
      <c r="P32" s="555" t="s">
        <v>52</v>
      </c>
      <c r="Q32" s="562"/>
      <c r="R32" s="562"/>
      <c r="S32" s="565"/>
      <c r="T32" s="571"/>
      <c r="U32" s="571"/>
      <c r="V32" s="571"/>
      <c r="W32" s="571"/>
      <c r="X32" s="571"/>
      <c r="Y32" s="571"/>
    </row>
    <row r="33" spans="1:25" ht="16.5" customHeight="1" x14ac:dyDescent="0.15">
      <c r="A33" s="1106"/>
      <c r="B33" s="544"/>
      <c r="C33" s="1126" t="s">
        <v>2482</v>
      </c>
      <c r="D33" s="1109"/>
      <c r="E33" s="1109"/>
      <c r="F33" s="1109"/>
      <c r="G33" s="1109"/>
      <c r="H33" s="1109"/>
      <c r="I33" s="1109"/>
      <c r="J33" s="1109"/>
      <c r="K33" s="1109"/>
      <c r="L33" s="1109"/>
      <c r="M33" s="1109"/>
      <c r="N33" s="1109"/>
      <c r="O33" s="1109"/>
      <c r="P33" s="554"/>
      <c r="Q33" s="563"/>
      <c r="R33" s="563"/>
      <c r="S33" s="563"/>
      <c r="T33" s="571"/>
      <c r="U33" s="571"/>
      <c r="V33" s="571"/>
      <c r="W33" s="571"/>
      <c r="X33" s="571"/>
      <c r="Y33" s="571"/>
    </row>
    <row r="34" spans="1:25" ht="17.100000000000001" customHeight="1" x14ac:dyDescent="0.15">
      <c r="A34" s="1106"/>
      <c r="B34" s="544" t="s">
        <v>54</v>
      </c>
      <c r="C34" s="546"/>
      <c r="D34" s="1112" t="s">
        <v>2481</v>
      </c>
      <c r="E34" s="1113"/>
      <c r="F34" s="1114"/>
      <c r="G34" s="1127" t="s">
        <v>2480</v>
      </c>
      <c r="H34" s="1127"/>
      <c r="I34" s="1127"/>
      <c r="J34" s="1127"/>
      <c r="K34" s="1127"/>
      <c r="L34" s="1127"/>
      <c r="M34" s="1127"/>
      <c r="N34" s="1127"/>
      <c r="O34" s="1127"/>
      <c r="P34" s="555" t="s">
        <v>55</v>
      </c>
      <c r="Q34" s="562"/>
      <c r="R34" s="562"/>
      <c r="S34" s="565"/>
      <c r="T34" s="571"/>
      <c r="U34" s="571"/>
      <c r="V34" s="571"/>
      <c r="W34" s="571"/>
      <c r="X34" s="571"/>
      <c r="Y34" s="571"/>
    </row>
    <row r="35" spans="1:25" ht="17.100000000000001" customHeight="1" x14ac:dyDescent="0.15">
      <c r="A35" s="1106"/>
      <c r="B35" s="544" t="s">
        <v>2479</v>
      </c>
      <c r="C35" s="546"/>
      <c r="D35" s="1112" t="s">
        <v>2478</v>
      </c>
      <c r="E35" s="1113"/>
      <c r="F35" s="1114"/>
      <c r="G35" s="1127" t="s">
        <v>2477</v>
      </c>
      <c r="H35" s="1127"/>
      <c r="I35" s="1127"/>
      <c r="J35" s="1127"/>
      <c r="K35" s="1127"/>
      <c r="L35" s="1127"/>
      <c r="M35" s="1127"/>
      <c r="N35" s="1127"/>
      <c r="O35" s="1127"/>
      <c r="P35" s="555" t="s">
        <v>49</v>
      </c>
      <c r="Q35" s="562"/>
      <c r="R35" s="562"/>
      <c r="S35" s="565"/>
      <c r="T35" s="571"/>
      <c r="U35" s="571"/>
      <c r="V35" s="571"/>
      <c r="W35" s="571"/>
      <c r="X35" s="571"/>
      <c r="Y35" s="571"/>
    </row>
    <row r="36" spans="1:25" s="535" customFormat="1" ht="17.100000000000001" customHeight="1" x14ac:dyDescent="0.15">
      <c r="A36" s="1106"/>
      <c r="B36" s="544" t="s">
        <v>2476</v>
      </c>
      <c r="C36" s="547"/>
      <c r="D36" s="1112" t="s">
        <v>2475</v>
      </c>
      <c r="E36" s="1113"/>
      <c r="F36" s="1114"/>
      <c r="G36" s="1112" t="s">
        <v>2474</v>
      </c>
      <c r="H36" s="1113"/>
      <c r="I36" s="1113"/>
      <c r="J36" s="1113"/>
      <c r="K36" s="1113"/>
      <c r="L36" s="1113"/>
      <c r="M36" s="1113"/>
      <c r="N36" s="1113"/>
      <c r="O36" s="1114"/>
      <c r="P36" s="555" t="s">
        <v>142</v>
      </c>
      <c r="Q36" s="562"/>
      <c r="R36" s="562"/>
      <c r="S36" s="565"/>
      <c r="T36" s="572"/>
      <c r="U36" s="572"/>
      <c r="V36" s="572"/>
      <c r="W36" s="572"/>
      <c r="X36" s="572"/>
      <c r="Y36" s="572"/>
    </row>
    <row r="37" spans="1:25" s="535" customFormat="1" ht="17.100000000000001" customHeight="1" x14ac:dyDescent="0.15">
      <c r="A37" s="1106"/>
      <c r="B37" s="544" t="s">
        <v>2473</v>
      </c>
      <c r="C37" s="547"/>
      <c r="D37" s="1112" t="s">
        <v>145</v>
      </c>
      <c r="E37" s="1113"/>
      <c r="F37" s="1114"/>
      <c r="G37" s="1112" t="s">
        <v>2472</v>
      </c>
      <c r="H37" s="1113"/>
      <c r="I37" s="1113"/>
      <c r="J37" s="1113"/>
      <c r="K37" s="1113"/>
      <c r="L37" s="1113"/>
      <c r="M37" s="1113"/>
      <c r="N37" s="1113"/>
      <c r="O37" s="1114"/>
      <c r="P37" s="555" t="s">
        <v>46</v>
      </c>
      <c r="Q37" s="562"/>
      <c r="R37" s="562"/>
      <c r="S37" s="565"/>
      <c r="T37" s="572"/>
      <c r="U37" s="572"/>
      <c r="V37" s="572"/>
      <c r="W37" s="572"/>
      <c r="X37" s="572"/>
      <c r="Y37" s="572"/>
    </row>
    <row r="38" spans="1:25" s="535" customFormat="1" ht="17.100000000000001" customHeight="1" x14ac:dyDescent="0.15">
      <c r="A38" s="1106"/>
      <c r="B38" s="544" t="s">
        <v>2471</v>
      </c>
      <c r="C38" s="547"/>
      <c r="D38" s="1112" t="s">
        <v>2470</v>
      </c>
      <c r="E38" s="1113"/>
      <c r="F38" s="1114"/>
      <c r="G38" s="1127" t="s">
        <v>2469</v>
      </c>
      <c r="H38" s="1127"/>
      <c r="I38" s="1127"/>
      <c r="J38" s="1127"/>
      <c r="K38" s="1127"/>
      <c r="L38" s="1127"/>
      <c r="M38" s="1127"/>
      <c r="N38" s="1127"/>
      <c r="O38" s="1127"/>
      <c r="P38" s="555" t="s">
        <v>46</v>
      </c>
      <c r="Q38" s="562"/>
      <c r="R38" s="562"/>
      <c r="S38" s="565"/>
      <c r="T38" s="572"/>
      <c r="U38" s="572"/>
      <c r="V38" s="572"/>
      <c r="W38" s="572"/>
      <c r="X38" s="572"/>
      <c r="Y38" s="572"/>
    </row>
    <row r="39" spans="1:25" s="535" customFormat="1" ht="30" customHeight="1" x14ac:dyDescent="0.15">
      <c r="A39" s="1106"/>
      <c r="B39" s="544" t="s">
        <v>2468</v>
      </c>
      <c r="C39" s="547"/>
      <c r="D39" s="1112" t="s">
        <v>2467</v>
      </c>
      <c r="E39" s="1113"/>
      <c r="F39" s="1114"/>
      <c r="G39" s="1112" t="s">
        <v>2466</v>
      </c>
      <c r="H39" s="1113"/>
      <c r="I39" s="1113"/>
      <c r="J39" s="1113"/>
      <c r="K39" s="1113"/>
      <c r="L39" s="1113"/>
      <c r="M39" s="1113"/>
      <c r="N39" s="1113"/>
      <c r="O39" s="1114"/>
      <c r="P39" s="555" t="s">
        <v>768</v>
      </c>
      <c r="Q39" s="562"/>
      <c r="R39" s="562"/>
      <c r="S39" s="565"/>
      <c r="T39" s="572"/>
      <c r="U39" s="572"/>
      <c r="V39" s="572"/>
      <c r="W39" s="572"/>
      <c r="X39" s="572"/>
      <c r="Y39" s="572"/>
    </row>
    <row r="40" spans="1:25" s="535" customFormat="1" ht="30.75" customHeight="1" x14ac:dyDescent="0.15">
      <c r="A40" s="1106"/>
      <c r="B40" s="544" t="s">
        <v>431</v>
      </c>
      <c r="C40" s="547"/>
      <c r="D40" s="1112" t="s">
        <v>430</v>
      </c>
      <c r="E40" s="1113"/>
      <c r="F40" s="1114"/>
      <c r="G40" s="1112" t="s">
        <v>429</v>
      </c>
      <c r="H40" s="1113"/>
      <c r="I40" s="1113"/>
      <c r="J40" s="1113"/>
      <c r="K40" s="1113"/>
      <c r="L40" s="1113"/>
      <c r="M40" s="1113"/>
      <c r="N40" s="1113"/>
      <c r="O40" s="1114"/>
      <c r="P40" s="555" t="s">
        <v>52</v>
      </c>
      <c r="Q40" s="562"/>
      <c r="R40" s="562"/>
      <c r="S40" s="565"/>
      <c r="T40" s="572"/>
      <c r="U40" s="572"/>
      <c r="V40" s="572"/>
      <c r="W40" s="572"/>
      <c r="X40" s="572"/>
      <c r="Y40" s="572"/>
    </row>
    <row r="41" spans="1:25" s="535" customFormat="1" ht="17.100000000000001" customHeight="1" x14ac:dyDescent="0.15">
      <c r="A41" s="1106"/>
      <c r="B41" s="544" t="s">
        <v>428</v>
      </c>
      <c r="C41" s="547"/>
      <c r="D41" s="1112" t="s">
        <v>427</v>
      </c>
      <c r="E41" s="1113"/>
      <c r="F41" s="1114"/>
      <c r="G41" s="1127"/>
      <c r="H41" s="1127"/>
      <c r="I41" s="1127"/>
      <c r="J41" s="1127"/>
      <c r="K41" s="1127"/>
      <c r="L41" s="1127"/>
      <c r="M41" s="1127"/>
      <c r="N41" s="1127"/>
      <c r="O41" s="1127"/>
      <c r="P41" s="555" t="s">
        <v>46</v>
      </c>
      <c r="Q41" s="562"/>
      <c r="R41" s="562"/>
      <c r="S41" s="565"/>
      <c r="T41" s="572"/>
      <c r="U41" s="572"/>
      <c r="V41" s="572"/>
      <c r="W41" s="572"/>
      <c r="X41" s="572"/>
      <c r="Y41" s="572"/>
    </row>
    <row r="42" spans="1:25" ht="17.100000000000001" customHeight="1" x14ac:dyDescent="0.15">
      <c r="A42" s="1106"/>
      <c r="B42" s="544" t="s">
        <v>426</v>
      </c>
      <c r="C42" s="547"/>
      <c r="D42" s="1130" t="s">
        <v>425</v>
      </c>
      <c r="E42" s="1131"/>
      <c r="F42" s="1132"/>
      <c r="G42" s="1127"/>
      <c r="H42" s="1127"/>
      <c r="I42" s="1127"/>
      <c r="J42" s="1127"/>
      <c r="K42" s="1127"/>
      <c r="L42" s="1127"/>
      <c r="M42" s="1127"/>
      <c r="N42" s="1127"/>
      <c r="O42" s="1127"/>
      <c r="P42" s="555" t="s">
        <v>142</v>
      </c>
      <c r="Q42" s="562"/>
      <c r="R42" s="562"/>
      <c r="S42" s="565"/>
      <c r="T42" s="571"/>
      <c r="U42" s="571"/>
      <c r="V42" s="571"/>
      <c r="W42" s="571"/>
      <c r="X42" s="571"/>
      <c r="Y42" s="571"/>
    </row>
    <row r="43" spans="1:25" ht="23.1" customHeight="1" x14ac:dyDescent="0.15">
      <c r="A43" s="1107"/>
      <c r="B43" s="544" t="s">
        <v>424</v>
      </c>
      <c r="C43" s="545"/>
      <c r="D43" s="548" t="s">
        <v>423</v>
      </c>
      <c r="E43" s="538"/>
      <c r="F43" s="538"/>
      <c r="G43" s="1109"/>
      <c r="H43" s="1109"/>
      <c r="I43" s="1109"/>
      <c r="J43" s="1109"/>
      <c r="K43" s="1109"/>
      <c r="L43" s="1109"/>
      <c r="M43" s="1109"/>
      <c r="N43" s="1109"/>
      <c r="O43" s="1110"/>
      <c r="P43" s="555" t="s">
        <v>46</v>
      </c>
      <c r="Q43" s="562"/>
      <c r="R43" s="562"/>
      <c r="S43" s="565"/>
      <c r="T43" s="571"/>
      <c r="U43" s="571"/>
      <c r="V43" s="571"/>
      <c r="W43" s="571"/>
      <c r="X43" s="571"/>
      <c r="Y43" s="571"/>
    </row>
    <row r="44" spans="1:25" ht="16.5" customHeight="1" x14ac:dyDescent="0.15">
      <c r="A44" s="558"/>
      <c r="B44" s="549"/>
      <c r="C44" s="537"/>
      <c r="D44" s="550"/>
      <c r="E44" s="550"/>
      <c r="F44" s="550"/>
      <c r="G44" s="537"/>
      <c r="H44" s="537"/>
      <c r="I44" s="537"/>
      <c r="J44" s="537"/>
      <c r="K44" s="537"/>
      <c r="L44" s="537"/>
      <c r="M44" s="537"/>
      <c r="N44" s="537"/>
      <c r="O44" s="537"/>
      <c r="P44" s="558"/>
      <c r="Q44" s="531"/>
      <c r="R44" s="531"/>
      <c r="S44" s="531"/>
      <c r="T44" s="571"/>
      <c r="U44" s="571"/>
      <c r="V44" s="571"/>
      <c r="W44" s="571"/>
      <c r="X44" s="571"/>
      <c r="Y44" s="571"/>
    </row>
    <row r="45" spans="1:25" ht="28.5" customHeight="1" x14ac:dyDescent="0.15">
      <c r="A45" s="1133" t="s">
        <v>422</v>
      </c>
      <c r="B45" s="551"/>
      <c r="C45" s="1136" t="s">
        <v>421</v>
      </c>
      <c r="D45" s="1127"/>
      <c r="E45" s="1127"/>
      <c r="F45" s="1127"/>
      <c r="G45" s="1137" t="s">
        <v>420</v>
      </c>
      <c r="H45" s="1138"/>
      <c r="I45" s="1138"/>
      <c r="J45" s="1138"/>
      <c r="K45" s="1138"/>
      <c r="L45" s="1138"/>
      <c r="M45" s="1138"/>
      <c r="N45" s="1138"/>
      <c r="O45" s="1139"/>
      <c r="P45" s="554"/>
      <c r="Q45" s="552" t="s">
        <v>1957</v>
      </c>
      <c r="R45" s="552" t="s">
        <v>1957</v>
      </c>
      <c r="S45" s="552" t="s">
        <v>1453</v>
      </c>
      <c r="T45" s="571"/>
      <c r="U45" s="571"/>
      <c r="V45" s="571"/>
      <c r="W45" s="571"/>
      <c r="X45" s="571"/>
      <c r="Y45" s="571"/>
    </row>
    <row r="46" spans="1:25" ht="17.100000000000001" customHeight="1" x14ac:dyDescent="0.15">
      <c r="A46" s="1134"/>
      <c r="B46" s="556" t="s">
        <v>1198</v>
      </c>
      <c r="C46" s="1128" t="s">
        <v>419</v>
      </c>
      <c r="D46" s="1109"/>
      <c r="E46" s="1109"/>
      <c r="F46" s="1110"/>
      <c r="G46" s="1112" t="s">
        <v>146</v>
      </c>
      <c r="H46" s="1113"/>
      <c r="I46" s="1113"/>
      <c r="J46" s="1113"/>
      <c r="K46" s="1113"/>
      <c r="L46" s="1113"/>
      <c r="M46" s="1113"/>
      <c r="N46" s="1113"/>
      <c r="O46" s="1114"/>
      <c r="P46" s="555" t="s">
        <v>142</v>
      </c>
      <c r="Q46" s="562"/>
      <c r="R46" s="562"/>
      <c r="S46" s="565"/>
      <c r="T46" s="571"/>
      <c r="U46" s="571"/>
      <c r="V46" s="571"/>
      <c r="W46" s="571"/>
      <c r="X46" s="571"/>
      <c r="Y46" s="571"/>
    </row>
    <row r="47" spans="1:25" ht="17.100000000000001" customHeight="1" x14ac:dyDescent="0.15">
      <c r="A47" s="1134"/>
      <c r="B47" s="551" t="s">
        <v>147</v>
      </c>
      <c r="C47" s="1128" t="s">
        <v>418</v>
      </c>
      <c r="D47" s="1109"/>
      <c r="E47" s="1109"/>
      <c r="F47" s="1110"/>
      <c r="G47" s="1112" t="s">
        <v>2215</v>
      </c>
      <c r="H47" s="1113"/>
      <c r="I47" s="1113"/>
      <c r="J47" s="1113"/>
      <c r="K47" s="1113"/>
      <c r="L47" s="1113"/>
      <c r="M47" s="1113"/>
      <c r="N47" s="1113"/>
      <c r="O47" s="1114"/>
      <c r="P47" s="555" t="s">
        <v>142</v>
      </c>
      <c r="Q47" s="562"/>
      <c r="R47" s="562"/>
      <c r="S47" s="565"/>
      <c r="T47" s="571"/>
      <c r="U47" s="571"/>
      <c r="V47" s="571"/>
      <c r="W47" s="571"/>
      <c r="X47" s="571"/>
      <c r="Y47" s="571"/>
    </row>
    <row r="48" spans="1:25" ht="17.100000000000001" customHeight="1" x14ac:dyDescent="0.15">
      <c r="A48" s="1134"/>
      <c r="B48" s="556" t="s">
        <v>148</v>
      </c>
      <c r="C48" s="1128" t="s">
        <v>149</v>
      </c>
      <c r="D48" s="1109"/>
      <c r="E48" s="1109"/>
      <c r="F48" s="1110"/>
      <c r="G48" s="1112" t="s">
        <v>128</v>
      </c>
      <c r="H48" s="1113"/>
      <c r="I48" s="1113"/>
      <c r="J48" s="1113"/>
      <c r="K48" s="1113"/>
      <c r="L48" s="1113"/>
      <c r="M48" s="1113"/>
      <c r="N48" s="1113"/>
      <c r="O48" s="1114"/>
      <c r="P48" s="555" t="s">
        <v>49</v>
      </c>
      <c r="Q48" s="562"/>
      <c r="R48" s="562"/>
      <c r="S48" s="565"/>
      <c r="T48" s="571"/>
      <c r="U48" s="571"/>
      <c r="V48" s="571"/>
      <c r="W48" s="571"/>
      <c r="X48" s="571"/>
      <c r="Y48" s="571"/>
    </row>
    <row r="49" spans="1:25" ht="17.100000000000001" customHeight="1" x14ac:dyDescent="0.15">
      <c r="A49" s="1134"/>
      <c r="B49" s="556" t="s">
        <v>56</v>
      </c>
      <c r="C49" s="1128" t="s">
        <v>2214</v>
      </c>
      <c r="D49" s="1109"/>
      <c r="E49" s="1109"/>
      <c r="F49" s="1110"/>
      <c r="G49" s="1112" t="s">
        <v>2213</v>
      </c>
      <c r="H49" s="1113"/>
      <c r="I49" s="1113"/>
      <c r="J49" s="1113"/>
      <c r="K49" s="1113"/>
      <c r="L49" s="1113"/>
      <c r="M49" s="1113"/>
      <c r="N49" s="1113"/>
      <c r="O49" s="1114"/>
      <c r="P49" s="555" t="s">
        <v>49</v>
      </c>
      <c r="Q49" s="562"/>
      <c r="R49" s="562"/>
      <c r="S49" s="565"/>
      <c r="T49" s="571"/>
      <c r="U49" s="571"/>
      <c r="V49" s="571"/>
      <c r="W49" s="571"/>
      <c r="X49" s="571"/>
      <c r="Y49" s="571"/>
    </row>
    <row r="50" spans="1:25" ht="23.1" customHeight="1" x14ac:dyDescent="0.15">
      <c r="A50" s="1135"/>
      <c r="B50" s="556" t="s">
        <v>57</v>
      </c>
      <c r="C50" s="1128" t="s">
        <v>170</v>
      </c>
      <c r="D50" s="1109"/>
      <c r="E50" s="1109"/>
      <c r="F50" s="1109"/>
      <c r="G50" s="1109"/>
      <c r="H50" s="1109"/>
      <c r="I50" s="1109"/>
      <c r="J50" s="1109"/>
      <c r="K50" s="1109"/>
      <c r="L50" s="1109"/>
      <c r="M50" s="1109"/>
      <c r="N50" s="1109"/>
      <c r="O50" s="1110"/>
      <c r="P50" s="555" t="s">
        <v>52</v>
      </c>
      <c r="Q50" s="562"/>
      <c r="R50" s="562"/>
      <c r="S50" s="565"/>
      <c r="T50" s="571"/>
      <c r="U50" s="571"/>
      <c r="V50" s="571"/>
      <c r="W50" s="571"/>
      <c r="X50" s="571"/>
      <c r="Y50" s="571"/>
    </row>
    <row r="51" spans="1:25" x14ac:dyDescent="0.15">
      <c r="A51" s="530"/>
      <c r="B51" s="540" t="s">
        <v>58</v>
      </c>
      <c r="C51" s="541" t="s">
        <v>168</v>
      </c>
      <c r="D51" s="541"/>
      <c r="E51" s="541"/>
      <c r="F51" s="541"/>
      <c r="G51" s="541"/>
      <c r="H51" s="541"/>
      <c r="I51" s="541"/>
      <c r="J51" s="541"/>
      <c r="K51" s="541"/>
      <c r="L51" s="541"/>
      <c r="M51" s="541"/>
      <c r="N51" s="541"/>
      <c r="O51" s="541"/>
      <c r="P51" s="558"/>
      <c r="Q51" s="533"/>
      <c r="R51" s="533"/>
      <c r="S51" s="533"/>
      <c r="T51" s="571"/>
      <c r="U51" s="571"/>
      <c r="V51" s="571"/>
      <c r="W51" s="571"/>
      <c r="X51" s="571"/>
      <c r="Y51" s="571"/>
    </row>
    <row r="52" spans="1:25" s="571" customFormat="1" x14ac:dyDescent="0.15">
      <c r="A52" s="566"/>
      <c r="B52" s="567"/>
      <c r="C52" s="568"/>
      <c r="D52" s="568"/>
      <c r="E52" s="568"/>
      <c r="F52" s="568"/>
      <c r="G52" s="568"/>
      <c r="H52" s="568"/>
      <c r="I52" s="568"/>
      <c r="J52" s="568"/>
      <c r="K52" s="568"/>
      <c r="L52" s="568"/>
      <c r="M52" s="568"/>
      <c r="N52" s="568"/>
      <c r="O52" s="568"/>
      <c r="P52" s="570"/>
    </row>
  </sheetData>
  <mergeCells count="87">
    <mergeCell ref="A45:A50"/>
    <mergeCell ref="C45:F45"/>
    <mergeCell ref="G45:O45"/>
    <mergeCell ref="C46:F46"/>
    <mergeCell ref="G46:O46"/>
    <mergeCell ref="C47:F47"/>
    <mergeCell ref="C50:F50"/>
    <mergeCell ref="G50:O50"/>
    <mergeCell ref="G47:O47"/>
    <mergeCell ref="C48:F48"/>
    <mergeCell ref="G48:O48"/>
    <mergeCell ref="C49:F49"/>
    <mergeCell ref="D41:F41"/>
    <mergeCell ref="G41:O41"/>
    <mergeCell ref="D42:F42"/>
    <mergeCell ref="G42:O42"/>
    <mergeCell ref="G49:O49"/>
    <mergeCell ref="G43:O43"/>
    <mergeCell ref="D39:F39"/>
    <mergeCell ref="G39:O39"/>
    <mergeCell ref="D40:F40"/>
    <mergeCell ref="G40:O40"/>
    <mergeCell ref="D38:F38"/>
    <mergeCell ref="G38:O38"/>
    <mergeCell ref="D35:F35"/>
    <mergeCell ref="G35:O35"/>
    <mergeCell ref="D36:F36"/>
    <mergeCell ref="G36:O36"/>
    <mergeCell ref="D37:F37"/>
    <mergeCell ref="G37:O37"/>
    <mergeCell ref="C33:F33"/>
    <mergeCell ref="G33:O33"/>
    <mergeCell ref="D34:F34"/>
    <mergeCell ref="G34:O34"/>
    <mergeCell ref="C27:F27"/>
    <mergeCell ref="G27:O27"/>
    <mergeCell ref="C28:F28"/>
    <mergeCell ref="G28:O28"/>
    <mergeCell ref="C31:F31"/>
    <mergeCell ref="G31:O31"/>
    <mergeCell ref="C32:F32"/>
    <mergeCell ref="C29:F29"/>
    <mergeCell ref="G29:O29"/>
    <mergeCell ref="C30:F30"/>
    <mergeCell ref="G30:O30"/>
    <mergeCell ref="C25:F25"/>
    <mergeCell ref="G25:O25"/>
    <mergeCell ref="C26:F26"/>
    <mergeCell ref="G26:O26"/>
    <mergeCell ref="C23:F23"/>
    <mergeCell ref="G23:O23"/>
    <mergeCell ref="C24:F24"/>
    <mergeCell ref="G24:O24"/>
    <mergeCell ref="C22:F22"/>
    <mergeCell ref="G22:O22"/>
    <mergeCell ref="C19:F19"/>
    <mergeCell ref="G19:O19"/>
    <mergeCell ref="C20:F20"/>
    <mergeCell ref="G20:O20"/>
    <mergeCell ref="C21:F21"/>
    <mergeCell ref="G21:O21"/>
    <mergeCell ref="G13:O13"/>
    <mergeCell ref="C18:F18"/>
    <mergeCell ref="G18:O18"/>
    <mergeCell ref="C14:F14"/>
    <mergeCell ref="G14:O14"/>
    <mergeCell ref="J4:N4"/>
    <mergeCell ref="J5:N5"/>
    <mergeCell ref="A3:I4"/>
    <mergeCell ref="J6:P7"/>
    <mergeCell ref="J3:O3"/>
    <mergeCell ref="A9:A43"/>
    <mergeCell ref="C9:F9"/>
    <mergeCell ref="G9:O9"/>
    <mergeCell ref="C15:F15"/>
    <mergeCell ref="G15:O15"/>
    <mergeCell ref="C16:F16"/>
    <mergeCell ref="G16:O16"/>
    <mergeCell ref="C12:F12"/>
    <mergeCell ref="G12:O12"/>
    <mergeCell ref="C10:F10"/>
    <mergeCell ref="G10:O10"/>
    <mergeCell ref="C11:F11"/>
    <mergeCell ref="G11:O11"/>
    <mergeCell ref="C17:F17"/>
    <mergeCell ref="G17:O17"/>
    <mergeCell ref="C13:F13"/>
  </mergeCells>
  <phoneticPr fontId="26"/>
  <pageMargins left="0.78740157480314965" right="0.39370078740157483" top="0.70866141732283472" bottom="0.19685039370078741" header="0.51181102362204722" footer="0.31496062992125984"/>
  <pageSetup paperSize="9" scale="65" orientation="portrait" horizontalDpi="300" verticalDpi="300"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936" r:id="rId4" name="Check Box 528">
              <controlPr defaultSize="0" autoFill="0" autoLine="0" autoPict="0">
                <anchor moveWithCells="1">
                  <from>
                    <xdr:col>19</xdr:col>
                    <xdr:colOff>114300</xdr:colOff>
                    <xdr:row>5</xdr:row>
                    <xdr:rowOff>47625</xdr:rowOff>
                  </from>
                  <to>
                    <xdr:col>19</xdr:col>
                    <xdr:colOff>752475</xdr:colOff>
                    <xdr:row>5</xdr:row>
                    <xdr:rowOff>257175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autoPageBreaks="0"/>
  </sheetPr>
  <dimension ref="A1:AH66"/>
  <sheetViews>
    <sheetView showGridLines="0" zoomScale="85" zoomScaleNormal="85" workbookViewId="0">
      <selection activeCell="P3" sqref="P3:AC3"/>
    </sheetView>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550" priority="19" stopIfTrue="1">
      <formula>$J$56=1</formula>
    </cfRule>
  </conditionalFormatting>
  <conditionalFormatting sqref="F29">
    <cfRule type="expression" dxfId="549" priority="18" stopIfTrue="1">
      <formula>$J$56=1</formula>
    </cfRule>
  </conditionalFormatting>
  <conditionalFormatting sqref="H29">
    <cfRule type="expression" dxfId="548" priority="17" stopIfTrue="1">
      <formula>$J$61=1</formula>
    </cfRule>
  </conditionalFormatting>
  <conditionalFormatting sqref="K40">
    <cfRule type="expression" dxfId="547" priority="16" stopIfTrue="1">
      <formula>$J$56=1</formula>
    </cfRule>
  </conditionalFormatting>
  <conditionalFormatting sqref="M40">
    <cfRule type="expression" dxfId="546" priority="15" stopIfTrue="1">
      <formula>$J$66=1</formula>
    </cfRule>
  </conditionalFormatting>
  <conditionalFormatting sqref="L29:M29">
    <cfRule type="expression" dxfId="545" priority="13" stopIfTrue="1">
      <formula>$J$66=1</formula>
    </cfRule>
    <cfRule type="expression" dxfId="544" priority="14" stopIfTrue="1">
      <formula>$J$61=1</formula>
    </cfRule>
  </conditionalFormatting>
  <conditionalFormatting sqref="K20">
    <cfRule type="expression" dxfId="543" priority="12" stopIfTrue="1">
      <formula>$J$61=1</formula>
    </cfRule>
  </conditionalFormatting>
  <conditionalFormatting sqref="M20">
    <cfRule type="expression" dxfId="542" priority="11" stopIfTrue="1">
      <formula>$J$66=1</formula>
    </cfRule>
  </conditionalFormatting>
  <conditionalFormatting sqref="Q17:S17">
    <cfRule type="expression" dxfId="541" priority="10" stopIfTrue="1">
      <formula>$J$56=1</formula>
    </cfRule>
  </conditionalFormatting>
  <conditionalFormatting sqref="Q18:S18">
    <cfRule type="expression" dxfId="540" priority="9" stopIfTrue="1">
      <formula>$J$56=1</formula>
    </cfRule>
  </conditionalFormatting>
  <conditionalFormatting sqref="Q19:S19">
    <cfRule type="expression" dxfId="539" priority="8" stopIfTrue="1">
      <formula>$J$56=1</formula>
    </cfRule>
  </conditionalFormatting>
  <conditionalFormatting sqref="Q20:S20">
    <cfRule type="expression" dxfId="538" priority="7" stopIfTrue="1">
      <formula>$J$56=1</formula>
    </cfRule>
  </conditionalFormatting>
  <conditionalFormatting sqref="Q37:S37">
    <cfRule type="expression" dxfId="537" priority="6" stopIfTrue="1">
      <formula>$J$66=1</formula>
    </cfRule>
  </conditionalFormatting>
  <conditionalFormatting sqref="Q38:S38">
    <cfRule type="expression" dxfId="536" priority="5" stopIfTrue="1">
      <formula>$J$66=1</formula>
    </cfRule>
  </conditionalFormatting>
  <conditionalFormatting sqref="Q39:S39">
    <cfRule type="expression" dxfId="535" priority="4" stopIfTrue="1">
      <formula>$J$66=1</formula>
    </cfRule>
  </conditionalFormatting>
  <conditionalFormatting sqref="Q40:S40">
    <cfRule type="expression" dxfId="534" priority="3" stopIfTrue="1">
      <formula>$J$66=1</formula>
    </cfRule>
  </conditionalFormatting>
  <conditionalFormatting sqref="AA31:AC33">
    <cfRule type="expression" dxfId="533" priority="2" stopIfTrue="1">
      <formula>$J$66=1</formula>
    </cfRule>
  </conditionalFormatting>
  <conditionalFormatting sqref="AA11:AC13">
    <cfRule type="expression" dxfId="532"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000-000000000000}">
          <x14:formula1>
            <xm:f>'表3,4'!$E$3:$E$10</xm:f>
          </x14:formula1>
          <xm:sqref>X17:Y20 X37:Y40</xm:sqref>
        </x14:dataValidation>
        <x14:dataValidation type="list" allowBlank="1" showInputMessage="1" showErrorMessage="1" xr:uid="{00000000-0002-0000-1000-000001000000}">
          <x14:formula1>
            <xm:f>'表3,4'!$A$3:$A$8</xm:f>
          </x14:formula1>
          <xm:sqref>T17:U20 T37:U40</xm:sqref>
        </x14:dataValidation>
        <x14:dataValidation type="list" allowBlank="1" showInputMessage="1" showErrorMessage="1" xr:uid="{00000000-0002-0000-1000-000002000000}">
          <x14:formula1>
            <xm:f>'付表B-1'!$B$3:$B$39</xm:f>
          </x14:formula1>
          <xm:sqref>C23:D23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531" priority="19" stopIfTrue="1">
      <formula>$J$56=1</formula>
    </cfRule>
  </conditionalFormatting>
  <conditionalFormatting sqref="F29">
    <cfRule type="expression" dxfId="530" priority="18" stopIfTrue="1">
      <formula>$J$56=1</formula>
    </cfRule>
  </conditionalFormatting>
  <conditionalFormatting sqref="H29">
    <cfRule type="expression" dxfId="529" priority="17" stopIfTrue="1">
      <formula>$J$61=1</formula>
    </cfRule>
  </conditionalFormatting>
  <conditionalFormatting sqref="K40">
    <cfRule type="expression" dxfId="528" priority="16" stopIfTrue="1">
      <formula>$J$56=1</formula>
    </cfRule>
  </conditionalFormatting>
  <conditionalFormatting sqref="M40">
    <cfRule type="expression" dxfId="527" priority="15" stopIfTrue="1">
      <formula>$J$66=1</formula>
    </cfRule>
  </conditionalFormatting>
  <conditionalFormatting sqref="L29:M29">
    <cfRule type="expression" dxfId="526" priority="13" stopIfTrue="1">
      <formula>$J$66=1</formula>
    </cfRule>
    <cfRule type="expression" dxfId="525" priority="14" stopIfTrue="1">
      <formula>$J$61=1</formula>
    </cfRule>
  </conditionalFormatting>
  <conditionalFormatting sqref="K20">
    <cfRule type="expression" dxfId="524" priority="12" stopIfTrue="1">
      <formula>$J$61=1</formula>
    </cfRule>
  </conditionalFormatting>
  <conditionalFormatting sqref="M20">
    <cfRule type="expression" dxfId="523" priority="11" stopIfTrue="1">
      <formula>$J$66=1</formula>
    </cfRule>
  </conditionalFormatting>
  <conditionalFormatting sqref="Q17:S17">
    <cfRule type="expression" dxfId="522" priority="10" stopIfTrue="1">
      <formula>$J$56=1</formula>
    </cfRule>
  </conditionalFormatting>
  <conditionalFormatting sqref="Q18:S18">
    <cfRule type="expression" dxfId="521" priority="9" stopIfTrue="1">
      <formula>$J$56=1</formula>
    </cfRule>
  </conditionalFormatting>
  <conditionalFormatting sqref="Q19:S19">
    <cfRule type="expression" dxfId="520" priority="8" stopIfTrue="1">
      <formula>$J$56=1</formula>
    </cfRule>
  </conditionalFormatting>
  <conditionalFormatting sqref="Q20:S20">
    <cfRule type="expression" dxfId="519" priority="7" stopIfTrue="1">
      <formula>$J$56=1</formula>
    </cfRule>
  </conditionalFormatting>
  <conditionalFormatting sqref="Q37:S37">
    <cfRule type="expression" dxfId="518" priority="6" stopIfTrue="1">
      <formula>$J$66=1</formula>
    </cfRule>
  </conditionalFormatting>
  <conditionalFormatting sqref="Q38:S38">
    <cfRule type="expression" dxfId="517" priority="5" stopIfTrue="1">
      <formula>$J$66=1</formula>
    </cfRule>
  </conditionalFormatting>
  <conditionalFormatting sqref="Q39:S39">
    <cfRule type="expression" dxfId="516" priority="4" stopIfTrue="1">
      <formula>$J$66=1</formula>
    </cfRule>
  </conditionalFormatting>
  <conditionalFormatting sqref="Q40:S40">
    <cfRule type="expression" dxfId="515" priority="3" stopIfTrue="1">
      <formula>$J$66=1</formula>
    </cfRule>
  </conditionalFormatting>
  <conditionalFormatting sqref="AA31:AC33">
    <cfRule type="expression" dxfId="514" priority="2" stopIfTrue="1">
      <formula>$J$66=1</formula>
    </cfRule>
  </conditionalFormatting>
  <conditionalFormatting sqref="AA11:AC13">
    <cfRule type="expression" dxfId="513"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0000000}">
          <x14:formula1>
            <xm:f>'表3,4'!$A$3:$A$8</xm:f>
          </x14:formula1>
          <xm:sqref>T17:U20 T37:U40</xm:sqref>
        </x14:dataValidation>
        <x14:dataValidation type="list" allowBlank="1" showInputMessage="1" showErrorMessage="1" xr:uid="{00000000-0002-0000-1100-000001000000}">
          <x14:formula1>
            <xm:f>'表3,4'!$E$3:$E$10</xm:f>
          </x14:formula1>
          <xm:sqref>X17:Y20 X37:Y40</xm:sqref>
        </x14:dataValidation>
        <x14:dataValidation type="list" allowBlank="1" showInputMessage="1" showErrorMessage="1" xr:uid="{00000000-0002-0000-1100-000002000000}">
          <x14:formula1>
            <xm:f>'付表B-1'!$B$3:$B$39</xm:f>
          </x14:formula1>
          <xm:sqref>C23:D23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512" priority="19" stopIfTrue="1">
      <formula>$J$56=1</formula>
    </cfRule>
  </conditionalFormatting>
  <conditionalFormatting sqref="F29">
    <cfRule type="expression" dxfId="511" priority="18" stopIfTrue="1">
      <formula>$J$56=1</formula>
    </cfRule>
  </conditionalFormatting>
  <conditionalFormatting sqref="H29">
    <cfRule type="expression" dxfId="510" priority="17" stopIfTrue="1">
      <formula>$J$61=1</formula>
    </cfRule>
  </conditionalFormatting>
  <conditionalFormatting sqref="K40">
    <cfRule type="expression" dxfId="509" priority="16" stopIfTrue="1">
      <formula>$J$56=1</formula>
    </cfRule>
  </conditionalFormatting>
  <conditionalFormatting sqref="M40">
    <cfRule type="expression" dxfId="508" priority="15" stopIfTrue="1">
      <formula>$J$66=1</formula>
    </cfRule>
  </conditionalFormatting>
  <conditionalFormatting sqref="L29:M29">
    <cfRule type="expression" dxfId="507" priority="13" stopIfTrue="1">
      <formula>$J$66=1</formula>
    </cfRule>
    <cfRule type="expression" dxfId="506" priority="14" stopIfTrue="1">
      <formula>$J$61=1</formula>
    </cfRule>
  </conditionalFormatting>
  <conditionalFormatting sqref="K20">
    <cfRule type="expression" dxfId="505" priority="12" stopIfTrue="1">
      <formula>$J$61=1</formula>
    </cfRule>
  </conditionalFormatting>
  <conditionalFormatting sqref="M20">
    <cfRule type="expression" dxfId="504" priority="11" stopIfTrue="1">
      <formula>$J$66=1</formula>
    </cfRule>
  </conditionalFormatting>
  <conditionalFormatting sqref="Q17:S17">
    <cfRule type="expression" dxfId="503" priority="10" stopIfTrue="1">
      <formula>$J$56=1</formula>
    </cfRule>
  </conditionalFormatting>
  <conditionalFormatting sqref="Q18:S18">
    <cfRule type="expression" dxfId="502" priority="9" stopIfTrue="1">
      <formula>$J$56=1</formula>
    </cfRule>
  </conditionalFormatting>
  <conditionalFormatting sqref="Q19:S19">
    <cfRule type="expression" dxfId="501" priority="8" stopIfTrue="1">
      <formula>$J$56=1</formula>
    </cfRule>
  </conditionalFormatting>
  <conditionalFormatting sqref="Q20:S20">
    <cfRule type="expression" dxfId="500" priority="7" stopIfTrue="1">
      <formula>$J$56=1</formula>
    </cfRule>
  </conditionalFormatting>
  <conditionalFormatting sqref="Q37:S37">
    <cfRule type="expression" dxfId="499" priority="6" stopIfTrue="1">
      <formula>$J$66=1</formula>
    </cfRule>
  </conditionalFormatting>
  <conditionalFormatting sqref="Q38:S38">
    <cfRule type="expression" dxfId="498" priority="5" stopIfTrue="1">
      <formula>$J$66=1</formula>
    </cfRule>
  </conditionalFormatting>
  <conditionalFormatting sqref="Q39:S39">
    <cfRule type="expression" dxfId="497" priority="4" stopIfTrue="1">
      <formula>$J$66=1</formula>
    </cfRule>
  </conditionalFormatting>
  <conditionalFormatting sqref="Q40:S40">
    <cfRule type="expression" dxfId="496" priority="3" stopIfTrue="1">
      <formula>$J$66=1</formula>
    </cfRule>
  </conditionalFormatting>
  <conditionalFormatting sqref="AA31:AC33">
    <cfRule type="expression" dxfId="495" priority="2" stopIfTrue="1">
      <formula>$J$66=1</formula>
    </cfRule>
  </conditionalFormatting>
  <conditionalFormatting sqref="AA11:AC13">
    <cfRule type="expression" dxfId="494"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200-000000000000}">
          <x14:formula1>
            <xm:f>'表3,4'!$E$3:$E$10</xm:f>
          </x14:formula1>
          <xm:sqref>X17:Y20 X37:Y40</xm:sqref>
        </x14:dataValidation>
        <x14:dataValidation type="list" allowBlank="1" showInputMessage="1" showErrorMessage="1" xr:uid="{00000000-0002-0000-1200-000001000000}">
          <x14:formula1>
            <xm:f>'表3,4'!$A$3:$A$8</xm:f>
          </x14:formula1>
          <xm:sqref>T17:U20 T37:U40</xm:sqref>
        </x14:dataValidation>
        <x14:dataValidation type="list" allowBlank="1" showInputMessage="1" showErrorMessage="1" xr:uid="{00000000-0002-0000-1200-000002000000}">
          <x14:formula1>
            <xm:f>'付表B-1'!$B$3:$B$39</xm:f>
          </x14:formula1>
          <xm:sqref>C23:D23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M57"/>
  <sheetViews>
    <sheetView workbookViewId="0"/>
  </sheetViews>
  <sheetFormatPr defaultColWidth="8.85546875" defaultRowHeight="12" x14ac:dyDescent="0.15"/>
  <cols>
    <col min="1" max="1" width="25.7109375" style="117" customWidth="1"/>
    <col min="2" max="2" width="8.7109375" style="142" customWidth="1"/>
    <col min="3" max="4" width="9.7109375" style="142" customWidth="1"/>
    <col min="5" max="7" width="9.7109375" style="117" customWidth="1"/>
    <col min="8" max="14" width="9.7109375" style="117" hidden="1" customWidth="1"/>
    <col min="15" max="16" width="9.7109375" style="117" customWidth="1"/>
    <col min="17" max="23" width="9.7109375" style="117" hidden="1" customWidth="1"/>
    <col min="24" max="25" width="9.7109375" style="117" customWidth="1"/>
    <col min="26" max="32" width="9.7109375" style="117" hidden="1" customWidth="1"/>
    <col min="33" max="46" width="9.7109375" style="117" customWidth="1"/>
    <col min="47" max="55" width="9.7109375" style="117" hidden="1" customWidth="1"/>
    <col min="56" max="56" width="9.7109375" style="117" customWidth="1"/>
    <col min="57" max="65" width="9.7109375" style="117" hidden="1" customWidth="1"/>
    <col min="66" max="16384" width="8.85546875" style="117"/>
  </cols>
  <sheetData>
    <row r="1" spans="1:65" x14ac:dyDescent="0.15">
      <c r="A1" s="274" t="s">
        <v>294</v>
      </c>
      <c r="B1" s="113" t="s">
        <v>1260</v>
      </c>
      <c r="C1" s="114"/>
      <c r="D1" s="861" t="s">
        <v>13</v>
      </c>
      <c r="E1" s="862"/>
      <c r="F1" s="138"/>
      <c r="G1" s="609"/>
      <c r="H1" s="610"/>
      <c r="I1" s="610"/>
      <c r="J1" s="611"/>
      <c r="K1" s="611"/>
      <c r="L1" s="611"/>
      <c r="M1" s="611"/>
      <c r="N1" s="611"/>
      <c r="O1" s="612"/>
      <c r="P1" s="612"/>
      <c r="Q1" s="611"/>
      <c r="R1" s="611"/>
      <c r="S1" s="611"/>
      <c r="T1" s="611"/>
      <c r="U1" s="611"/>
      <c r="V1" s="611"/>
      <c r="W1" s="611"/>
      <c r="X1" s="611"/>
      <c r="Y1" s="611"/>
      <c r="Z1" s="611"/>
      <c r="AA1" s="611"/>
      <c r="AB1" s="611"/>
      <c r="AC1" s="611"/>
      <c r="AD1" s="611"/>
      <c r="AE1" s="611"/>
      <c r="AF1" s="611"/>
      <c r="AG1" s="613"/>
      <c r="AH1" s="607" t="s">
        <v>954</v>
      </c>
      <c r="AI1" s="607"/>
      <c r="AJ1" s="608"/>
      <c r="AK1" s="115"/>
      <c r="AL1" s="116"/>
      <c r="AM1" s="118" t="str">
        <f>IF($C1&lt;&gt;"",$C1,"")</f>
        <v/>
      </c>
      <c r="AT1" s="487"/>
      <c r="AU1" s="488"/>
      <c r="AV1" s="488"/>
      <c r="AW1" s="487"/>
      <c r="AX1" s="487"/>
      <c r="AY1" s="488"/>
      <c r="AZ1" s="488"/>
      <c r="BA1" s="488"/>
      <c r="BB1" s="488"/>
      <c r="BC1" s="488"/>
      <c r="BD1" s="487"/>
      <c r="BF1" s="119"/>
      <c r="BG1" s="119"/>
      <c r="BH1" s="119"/>
    </row>
    <row r="2" spans="1:65" x14ac:dyDescent="0.15">
      <c r="A2" s="275"/>
      <c r="B2" s="113" t="s">
        <v>2491</v>
      </c>
      <c r="C2" s="120"/>
      <c r="D2" s="121"/>
      <c r="E2" s="121"/>
      <c r="F2" s="121"/>
      <c r="G2" s="121"/>
      <c r="H2" s="121"/>
      <c r="I2" s="121"/>
      <c r="J2" s="121"/>
      <c r="K2" s="121"/>
      <c r="L2" s="121"/>
      <c r="M2" s="121"/>
      <c r="N2" s="271"/>
      <c r="O2" s="125"/>
      <c r="P2" s="121"/>
      <c r="Q2" s="121"/>
      <c r="R2" s="121"/>
      <c r="S2" s="121"/>
      <c r="T2" s="121"/>
      <c r="U2" s="121"/>
      <c r="V2" s="121"/>
      <c r="W2" s="271"/>
      <c r="X2" s="125"/>
      <c r="Y2" s="121"/>
      <c r="Z2" s="121"/>
      <c r="AA2" s="121"/>
      <c r="AB2" s="121"/>
      <c r="AC2" s="121"/>
      <c r="AD2" s="121"/>
      <c r="AE2" s="121"/>
      <c r="AF2" s="121"/>
      <c r="AG2" s="122"/>
      <c r="AH2" s="123" t="str">
        <f>IF($C2&lt;&gt;"",$C2,"")</f>
        <v/>
      </c>
      <c r="AI2" s="121"/>
      <c r="AJ2" s="121"/>
      <c r="AK2" s="121"/>
      <c r="AL2" s="121"/>
      <c r="AM2" s="121"/>
      <c r="AN2" s="121"/>
      <c r="AO2" s="121"/>
      <c r="AP2" s="121"/>
      <c r="AQ2" s="121"/>
      <c r="AR2" s="121"/>
      <c r="AS2" s="121"/>
      <c r="AT2" s="491"/>
      <c r="AU2" s="492"/>
      <c r="AV2" s="493"/>
      <c r="AW2" s="491"/>
      <c r="AX2" s="491"/>
      <c r="AY2" s="494"/>
      <c r="AZ2" s="494"/>
      <c r="BA2" s="494"/>
      <c r="BB2" s="494"/>
      <c r="BC2" s="494"/>
      <c r="BD2" s="495"/>
      <c r="BE2" s="121"/>
      <c r="BF2" s="125"/>
      <c r="BG2" s="125"/>
      <c r="BH2" s="125"/>
      <c r="BI2" s="121"/>
      <c r="BJ2" s="121"/>
      <c r="BK2" s="121"/>
      <c r="BL2" s="121"/>
      <c r="BM2" s="124"/>
    </row>
    <row r="3" spans="1:65" x14ac:dyDescent="0.15">
      <c r="A3" s="274" t="s">
        <v>830</v>
      </c>
      <c r="B3" s="113" t="s">
        <v>295</v>
      </c>
      <c r="C3" s="120"/>
      <c r="D3" s="121"/>
      <c r="E3" s="121"/>
      <c r="F3" s="121"/>
      <c r="G3" s="121"/>
      <c r="H3" s="121"/>
      <c r="I3" s="121"/>
      <c r="J3" s="121"/>
      <c r="K3" s="121"/>
      <c r="L3" s="121"/>
      <c r="M3" s="121"/>
      <c r="N3" s="271"/>
      <c r="O3" s="125"/>
      <c r="P3" s="121"/>
      <c r="Q3" s="121"/>
      <c r="R3" s="121"/>
      <c r="S3" s="121"/>
      <c r="T3" s="121"/>
      <c r="U3" s="121"/>
      <c r="V3" s="121"/>
      <c r="W3" s="271"/>
      <c r="X3" s="125"/>
      <c r="Y3" s="121"/>
      <c r="Z3" s="121"/>
      <c r="AA3" s="121"/>
      <c r="AB3" s="121"/>
      <c r="AC3" s="121"/>
      <c r="AD3" s="121"/>
      <c r="AE3" s="121"/>
      <c r="AF3" s="121"/>
      <c r="AG3" s="122"/>
      <c r="AH3" s="123" t="str">
        <f>IF($C3&lt;&gt;"",$C3,"")</f>
        <v/>
      </c>
      <c r="AI3" s="121"/>
      <c r="AJ3" s="121"/>
      <c r="AK3" s="121"/>
      <c r="AL3" s="121"/>
      <c r="AM3" s="121"/>
      <c r="AN3" s="121"/>
      <c r="AO3" s="121"/>
      <c r="AP3" s="121"/>
      <c r="AQ3" s="121"/>
      <c r="AR3" s="121"/>
      <c r="AS3" s="121"/>
      <c r="AT3" s="491"/>
      <c r="AU3" s="492"/>
      <c r="AV3" s="493"/>
      <c r="AW3" s="491"/>
      <c r="AX3" s="491"/>
      <c r="AY3" s="494"/>
      <c r="AZ3" s="494"/>
      <c r="BA3" s="494"/>
      <c r="BB3" s="494"/>
      <c r="BC3" s="494"/>
      <c r="BD3" s="496"/>
      <c r="BE3" s="121"/>
      <c r="BF3" s="125"/>
      <c r="BG3" s="125"/>
      <c r="BH3" s="125"/>
      <c r="BI3" s="121"/>
      <c r="BJ3" s="121"/>
      <c r="BK3" s="121"/>
      <c r="BL3" s="121"/>
      <c r="BM3" s="124"/>
    </row>
    <row r="4" spans="1:65" x14ac:dyDescent="0.15">
      <c r="A4" s="275"/>
      <c r="B4" s="126" t="s">
        <v>831</v>
      </c>
      <c r="C4" s="120"/>
      <c r="D4" s="121"/>
      <c r="E4" s="121"/>
      <c r="F4" s="121"/>
      <c r="G4" s="121"/>
      <c r="H4" s="121"/>
      <c r="I4" s="121"/>
      <c r="J4" s="121"/>
      <c r="K4" s="121"/>
      <c r="L4" s="121"/>
      <c r="M4" s="121"/>
      <c r="N4" s="271"/>
      <c r="O4" s="125"/>
      <c r="P4" s="121"/>
      <c r="Q4" s="121"/>
      <c r="R4" s="121"/>
      <c r="S4" s="121"/>
      <c r="T4" s="121"/>
      <c r="U4" s="121"/>
      <c r="V4" s="121"/>
      <c r="W4" s="271"/>
      <c r="X4" s="125"/>
      <c r="Y4" s="121"/>
      <c r="Z4" s="121"/>
      <c r="AA4" s="121"/>
      <c r="AB4" s="121"/>
      <c r="AC4" s="121"/>
      <c r="AD4" s="121"/>
      <c r="AE4" s="121"/>
      <c r="AF4" s="121"/>
      <c r="AG4" s="122"/>
      <c r="AH4" s="123" t="str">
        <f>IF($C4&lt;&gt;"",$C4,"")</f>
        <v/>
      </c>
      <c r="AI4" s="121"/>
      <c r="AJ4" s="121"/>
      <c r="AK4" s="121"/>
      <c r="AL4" s="121"/>
      <c r="AM4" s="121"/>
      <c r="AN4" s="121"/>
      <c r="AO4" s="121"/>
      <c r="AP4" s="121"/>
      <c r="AQ4" s="121"/>
      <c r="AR4" s="121"/>
      <c r="AS4" s="121"/>
      <c r="AT4" s="491"/>
      <c r="AU4" s="492"/>
      <c r="AV4" s="493"/>
      <c r="AW4" s="491"/>
      <c r="AX4" s="491"/>
      <c r="AY4" s="494"/>
      <c r="AZ4" s="494"/>
      <c r="BA4" s="494"/>
      <c r="BB4" s="494"/>
      <c r="BC4" s="494"/>
      <c r="BD4" s="496"/>
      <c r="BE4" s="121"/>
      <c r="BF4" s="125"/>
      <c r="BG4" s="125"/>
      <c r="BH4" s="125"/>
      <c r="BI4" s="121"/>
      <c r="BJ4" s="121"/>
      <c r="BK4" s="121"/>
      <c r="BL4" s="121"/>
      <c r="BM4" s="124"/>
    </row>
    <row r="5" spans="1:65" s="130" customFormat="1" x14ac:dyDescent="0.15">
      <c r="A5" s="606"/>
      <c r="B5" s="127" t="s">
        <v>1594</v>
      </c>
      <c r="C5" s="128"/>
      <c r="D5" s="128"/>
      <c r="E5" s="129" t="s">
        <v>2085</v>
      </c>
      <c r="F5" s="129" t="s">
        <v>1497</v>
      </c>
      <c r="G5" s="129" t="s">
        <v>1498</v>
      </c>
      <c r="H5" s="129" t="s">
        <v>2416</v>
      </c>
      <c r="I5" s="129" t="s">
        <v>2416</v>
      </c>
      <c r="J5" s="129" t="s">
        <v>2417</v>
      </c>
      <c r="K5" s="129" t="s">
        <v>2417</v>
      </c>
      <c r="L5" s="129" t="s">
        <v>2417</v>
      </c>
      <c r="M5" s="129" t="s">
        <v>2417</v>
      </c>
      <c r="N5" s="129" t="s">
        <v>2417</v>
      </c>
      <c r="O5" s="129" t="s">
        <v>957</v>
      </c>
      <c r="P5" s="129" t="s">
        <v>958</v>
      </c>
      <c r="Q5" s="129" t="s">
        <v>2418</v>
      </c>
      <c r="R5" s="129" t="s">
        <v>2418</v>
      </c>
      <c r="S5" s="129" t="s">
        <v>2419</v>
      </c>
      <c r="T5" s="129" t="s">
        <v>2419</v>
      </c>
      <c r="U5" s="129" t="s">
        <v>2419</v>
      </c>
      <c r="V5" s="129" t="s">
        <v>2419</v>
      </c>
      <c r="W5" s="129" t="s">
        <v>2419</v>
      </c>
      <c r="X5" s="129" t="s">
        <v>961</v>
      </c>
      <c r="Y5" s="129" t="s">
        <v>962</v>
      </c>
      <c r="Z5" s="129" t="s">
        <v>2420</v>
      </c>
      <c r="AA5" s="129" t="s">
        <v>2420</v>
      </c>
      <c r="AB5" s="129" t="s">
        <v>365</v>
      </c>
      <c r="AC5" s="129" t="s">
        <v>365</v>
      </c>
      <c r="AD5" s="129" t="s">
        <v>365</v>
      </c>
      <c r="AE5" s="129" t="s">
        <v>365</v>
      </c>
      <c r="AF5" s="129" t="s">
        <v>365</v>
      </c>
      <c r="AG5" s="129" t="s">
        <v>1590</v>
      </c>
      <c r="AH5" s="129" t="s">
        <v>315</v>
      </c>
      <c r="AI5" s="129" t="s">
        <v>315</v>
      </c>
      <c r="AJ5" s="129" t="s">
        <v>315</v>
      </c>
      <c r="AK5" s="129" t="s">
        <v>315</v>
      </c>
      <c r="AL5" s="129" t="s">
        <v>315</v>
      </c>
      <c r="AM5" s="129" t="s">
        <v>315</v>
      </c>
      <c r="AN5" s="129" t="s">
        <v>316</v>
      </c>
      <c r="AO5" s="129" t="s">
        <v>316</v>
      </c>
      <c r="AP5" s="129" t="s">
        <v>316</v>
      </c>
      <c r="AQ5" s="129" t="s">
        <v>316</v>
      </c>
      <c r="AR5" s="129" t="s">
        <v>316</v>
      </c>
      <c r="AS5" s="129" t="s">
        <v>316</v>
      </c>
      <c r="AT5" s="489" t="s">
        <v>1446</v>
      </c>
      <c r="AU5" s="489" t="s">
        <v>317</v>
      </c>
      <c r="AV5" s="490" t="s">
        <v>317</v>
      </c>
      <c r="AW5" s="490" t="s">
        <v>317</v>
      </c>
      <c r="AX5" s="490" t="s">
        <v>317</v>
      </c>
      <c r="AY5" s="490" t="s">
        <v>317</v>
      </c>
      <c r="AZ5" s="490" t="s">
        <v>317</v>
      </c>
      <c r="BA5" s="490" t="s">
        <v>317</v>
      </c>
      <c r="BB5" s="490" t="s">
        <v>317</v>
      </c>
      <c r="BC5" s="490" t="s">
        <v>317</v>
      </c>
      <c r="BD5" s="490" t="s">
        <v>1447</v>
      </c>
      <c r="BE5" s="486" t="s">
        <v>318</v>
      </c>
      <c r="BF5" s="486" t="s">
        <v>318</v>
      </c>
      <c r="BG5" s="486" t="s">
        <v>318</v>
      </c>
      <c r="BH5" s="486" t="s">
        <v>318</v>
      </c>
      <c r="BI5" s="486" t="s">
        <v>318</v>
      </c>
      <c r="BJ5" s="486" t="s">
        <v>318</v>
      </c>
      <c r="BK5" s="486" t="s">
        <v>318</v>
      </c>
      <c r="BL5" s="486" t="s">
        <v>318</v>
      </c>
      <c r="BM5" s="486" t="s">
        <v>318</v>
      </c>
    </row>
    <row r="6" spans="1:65" s="135" customFormat="1" ht="45" x14ac:dyDescent="0.15">
      <c r="A6" s="131" t="s">
        <v>832</v>
      </c>
      <c r="B6" s="132" t="s">
        <v>833</v>
      </c>
      <c r="C6" s="133" t="s">
        <v>1865</v>
      </c>
      <c r="D6" s="133" t="s">
        <v>834</v>
      </c>
      <c r="E6" s="134" t="s">
        <v>319</v>
      </c>
      <c r="F6" s="134" t="s">
        <v>320</v>
      </c>
      <c r="G6" s="134" t="s">
        <v>321</v>
      </c>
      <c r="H6" s="134" t="s">
        <v>1866</v>
      </c>
      <c r="I6" s="134" t="s">
        <v>1867</v>
      </c>
      <c r="J6" s="134" t="s">
        <v>1868</v>
      </c>
      <c r="K6" s="134" t="s">
        <v>1309</v>
      </c>
      <c r="L6" s="134" t="s">
        <v>1307</v>
      </c>
      <c r="M6" s="134" t="s">
        <v>1308</v>
      </c>
      <c r="N6" s="134" t="s">
        <v>1869</v>
      </c>
      <c r="O6" s="134" t="s">
        <v>1870</v>
      </c>
      <c r="P6" s="134" t="s">
        <v>1871</v>
      </c>
      <c r="Q6" s="134" t="s">
        <v>1872</v>
      </c>
      <c r="R6" s="134" t="s">
        <v>1873</v>
      </c>
      <c r="S6" s="134" t="s">
        <v>1874</v>
      </c>
      <c r="T6" s="134" t="s">
        <v>1309</v>
      </c>
      <c r="U6" s="134" t="s">
        <v>1307</v>
      </c>
      <c r="V6" s="134" t="s">
        <v>1308</v>
      </c>
      <c r="W6" s="134" t="s">
        <v>1869</v>
      </c>
      <c r="X6" s="134" t="s">
        <v>320</v>
      </c>
      <c r="Y6" s="134" t="s">
        <v>1875</v>
      </c>
      <c r="Z6" s="134" t="s">
        <v>1876</v>
      </c>
      <c r="AA6" s="134" t="s">
        <v>1873</v>
      </c>
      <c r="AB6" s="134" t="s">
        <v>1874</v>
      </c>
      <c r="AC6" s="134" t="s">
        <v>1309</v>
      </c>
      <c r="AD6" s="134" t="s">
        <v>1307</v>
      </c>
      <c r="AE6" s="134" t="s">
        <v>1308</v>
      </c>
      <c r="AF6" s="134" t="s">
        <v>1869</v>
      </c>
      <c r="AG6" s="134" t="s">
        <v>1871</v>
      </c>
      <c r="AH6" s="134" t="s">
        <v>948</v>
      </c>
      <c r="AI6" s="134" t="s">
        <v>949</v>
      </c>
      <c r="AJ6" s="134" t="s">
        <v>950</v>
      </c>
      <c r="AK6" s="134" t="s">
        <v>2401</v>
      </c>
      <c r="AL6" s="134" t="s">
        <v>2402</v>
      </c>
      <c r="AM6" s="134" t="s">
        <v>2403</v>
      </c>
      <c r="AN6" s="134" t="s">
        <v>2404</v>
      </c>
      <c r="AO6" s="134" t="s">
        <v>2405</v>
      </c>
      <c r="AP6" s="134" t="s">
        <v>2406</v>
      </c>
      <c r="AQ6" s="134" t="s">
        <v>2407</v>
      </c>
      <c r="AR6" s="134" t="s">
        <v>2408</v>
      </c>
      <c r="AS6" s="134" t="s">
        <v>2409</v>
      </c>
      <c r="AT6" s="134" t="s">
        <v>2434</v>
      </c>
      <c r="AU6" s="134" t="s">
        <v>1877</v>
      </c>
      <c r="AV6" s="134" t="s">
        <v>944</v>
      </c>
      <c r="AW6" s="134" t="s">
        <v>945</v>
      </c>
      <c r="AX6" s="134" t="s">
        <v>946</v>
      </c>
      <c r="AY6" s="134" t="s">
        <v>947</v>
      </c>
      <c r="AZ6" s="134" t="s">
        <v>2410</v>
      </c>
      <c r="BA6" s="134" t="s">
        <v>2411</v>
      </c>
      <c r="BB6" s="134" t="s">
        <v>2412</v>
      </c>
      <c r="BC6" s="134" t="s">
        <v>2413</v>
      </c>
      <c r="BD6" s="134" t="s">
        <v>2433</v>
      </c>
      <c r="BE6" s="134" t="s">
        <v>1877</v>
      </c>
      <c r="BF6" s="134" t="s">
        <v>944</v>
      </c>
      <c r="BG6" s="134" t="s">
        <v>945</v>
      </c>
      <c r="BH6" s="134" t="s">
        <v>2414</v>
      </c>
      <c r="BI6" s="134" t="s">
        <v>2415</v>
      </c>
      <c r="BJ6" s="134" t="s">
        <v>2410</v>
      </c>
      <c r="BK6" s="134" t="s">
        <v>2411</v>
      </c>
      <c r="BL6" s="134" t="s">
        <v>2412</v>
      </c>
      <c r="BM6" s="134" t="s">
        <v>2413</v>
      </c>
    </row>
    <row r="7" spans="1:65" x14ac:dyDescent="0.15">
      <c r="A7" s="136" t="s">
        <v>2097</v>
      </c>
      <c r="B7" s="137" t="s">
        <v>827</v>
      </c>
      <c r="C7" s="138" t="str">
        <f t="shared" ref="C7:C38" si="0">IF($A$2&gt;0,IF($E7&gt;0,$E7/$A$2,""),"")</f>
        <v/>
      </c>
      <c r="D7" s="138" t="str">
        <f t="shared" ref="D7:D57" si="1">IF($A$4&gt;0,IF($E7&gt;0,$E7/$A$4,""),"")</f>
        <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row>
    <row r="8" spans="1:65" x14ac:dyDescent="0.15">
      <c r="A8" s="136" t="s">
        <v>2150</v>
      </c>
      <c r="B8" s="137" t="s">
        <v>2151</v>
      </c>
      <c r="C8" s="138" t="str">
        <f t="shared" si="0"/>
        <v/>
      </c>
      <c r="D8" s="138" t="str">
        <f t="shared" si="1"/>
        <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row>
    <row r="9" spans="1:65" x14ac:dyDescent="0.15">
      <c r="A9" s="136" t="s">
        <v>1577</v>
      </c>
      <c r="B9" s="137" t="s">
        <v>1578</v>
      </c>
      <c r="C9" s="138" t="str">
        <f t="shared" si="0"/>
        <v/>
      </c>
      <c r="D9" s="138" t="str">
        <f t="shared" si="1"/>
        <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row>
    <row r="10" spans="1:65" x14ac:dyDescent="0.15">
      <c r="A10" s="136" t="s">
        <v>1285</v>
      </c>
      <c r="B10" s="137"/>
      <c r="C10" s="138" t="str">
        <f t="shared" si="0"/>
        <v/>
      </c>
      <c r="D10" s="138" t="str">
        <f t="shared" si="1"/>
        <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row>
    <row r="11" spans="1:65" x14ac:dyDescent="0.15">
      <c r="A11" s="136" t="s">
        <v>2152</v>
      </c>
      <c r="B11" s="137" t="s">
        <v>828</v>
      </c>
      <c r="C11" s="138" t="str">
        <f t="shared" si="0"/>
        <v/>
      </c>
      <c r="D11" s="138" t="str">
        <f t="shared" si="1"/>
        <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row>
    <row r="12" spans="1:65" x14ac:dyDescent="0.15">
      <c r="A12" s="136" t="s">
        <v>1580</v>
      </c>
      <c r="B12" s="137" t="s">
        <v>884</v>
      </c>
      <c r="C12" s="138" t="str">
        <f t="shared" si="0"/>
        <v/>
      </c>
      <c r="D12" s="138" t="str">
        <f t="shared" si="1"/>
        <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row>
    <row r="13" spans="1:65" x14ac:dyDescent="0.15">
      <c r="A13" s="136" t="s">
        <v>1579</v>
      </c>
      <c r="B13" s="137" t="s">
        <v>883</v>
      </c>
      <c r="C13" s="138" t="str">
        <f t="shared" si="0"/>
        <v/>
      </c>
      <c r="D13" s="138" t="str">
        <f t="shared" si="1"/>
        <v/>
      </c>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row>
    <row r="14" spans="1:65" x14ac:dyDescent="0.15">
      <c r="A14" s="136" t="s">
        <v>885</v>
      </c>
      <c r="B14" s="137" t="s">
        <v>835</v>
      </c>
      <c r="C14" s="138" t="str">
        <f t="shared" si="0"/>
        <v/>
      </c>
      <c r="D14" s="138" t="str">
        <f t="shared" si="1"/>
        <v/>
      </c>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row>
    <row r="15" spans="1:65" x14ac:dyDescent="0.15">
      <c r="A15" s="136" t="s">
        <v>886</v>
      </c>
      <c r="B15" s="137" t="s">
        <v>829</v>
      </c>
      <c r="C15" s="138" t="str">
        <f t="shared" si="0"/>
        <v/>
      </c>
      <c r="D15" s="138" t="str">
        <f t="shared" si="1"/>
        <v/>
      </c>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row>
    <row r="16" spans="1:65" x14ac:dyDescent="0.15">
      <c r="A16" s="136" t="s">
        <v>1580</v>
      </c>
      <c r="B16" s="137" t="s">
        <v>2</v>
      </c>
      <c r="C16" s="138" t="str">
        <f t="shared" si="0"/>
        <v/>
      </c>
      <c r="D16" s="138" t="str">
        <f t="shared" si="1"/>
        <v/>
      </c>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row>
    <row r="17" spans="1:65" x14ac:dyDescent="0.15">
      <c r="A17" s="136" t="s">
        <v>0</v>
      </c>
      <c r="B17" s="137" t="s">
        <v>1</v>
      </c>
      <c r="C17" s="138" t="str">
        <f t="shared" si="0"/>
        <v/>
      </c>
      <c r="D17" s="138" t="str">
        <f t="shared" si="1"/>
        <v/>
      </c>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row>
    <row r="18" spans="1:65" x14ac:dyDescent="0.15">
      <c r="A18" s="136" t="s">
        <v>887</v>
      </c>
      <c r="B18" s="137"/>
      <c r="C18" s="138" t="str">
        <f t="shared" si="0"/>
        <v/>
      </c>
      <c r="D18" s="138" t="str">
        <f t="shared" si="1"/>
        <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row>
    <row r="19" spans="1:65" x14ac:dyDescent="0.15">
      <c r="A19" s="136" t="s">
        <v>888</v>
      </c>
      <c r="B19" s="137" t="s">
        <v>836</v>
      </c>
      <c r="C19" s="138" t="str">
        <f t="shared" si="0"/>
        <v/>
      </c>
      <c r="D19" s="138" t="str">
        <f t="shared" si="1"/>
        <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row>
    <row r="20" spans="1:65" x14ac:dyDescent="0.15">
      <c r="A20" s="136" t="s">
        <v>889</v>
      </c>
      <c r="B20" s="137" t="s">
        <v>837</v>
      </c>
      <c r="C20" s="138" t="str">
        <f t="shared" si="0"/>
        <v/>
      </c>
      <c r="D20" s="138" t="str">
        <f t="shared" si="1"/>
        <v/>
      </c>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row>
    <row r="21" spans="1:65" x14ac:dyDescent="0.15">
      <c r="A21" s="136" t="s">
        <v>2098</v>
      </c>
      <c r="B21" s="137" t="s">
        <v>838</v>
      </c>
      <c r="C21" s="138" t="str">
        <f t="shared" si="0"/>
        <v/>
      </c>
      <c r="D21" s="138" t="str">
        <f t="shared" si="1"/>
        <v/>
      </c>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row>
    <row r="22" spans="1:65" x14ac:dyDescent="0.15">
      <c r="A22" s="136" t="s">
        <v>2099</v>
      </c>
      <c r="B22" s="137" t="s">
        <v>1772</v>
      </c>
      <c r="C22" s="138" t="str">
        <f t="shared" si="0"/>
        <v/>
      </c>
      <c r="D22" s="138" t="str">
        <f t="shared" si="1"/>
        <v/>
      </c>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row>
    <row r="23" spans="1:65" x14ac:dyDescent="0.15">
      <c r="A23" s="136" t="s">
        <v>890</v>
      </c>
      <c r="B23" s="137"/>
      <c r="C23" s="138" t="str">
        <f t="shared" si="0"/>
        <v/>
      </c>
      <c r="D23" s="138" t="str">
        <f t="shared" si="1"/>
        <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row>
    <row r="24" spans="1:65" x14ac:dyDescent="0.15">
      <c r="A24" s="136" t="s">
        <v>891</v>
      </c>
      <c r="B24" s="137" t="s">
        <v>652</v>
      </c>
      <c r="C24" s="138" t="str">
        <f t="shared" si="0"/>
        <v/>
      </c>
      <c r="D24" s="138" t="str">
        <f t="shared" si="1"/>
        <v/>
      </c>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row>
    <row r="25" spans="1:65" x14ac:dyDescent="0.15">
      <c r="A25" s="136" t="s">
        <v>629</v>
      </c>
      <c r="B25" s="137" t="s">
        <v>839</v>
      </c>
      <c r="C25" s="138" t="str">
        <f t="shared" si="0"/>
        <v/>
      </c>
      <c r="D25" s="138" t="str">
        <f t="shared" si="1"/>
        <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row>
    <row r="26" spans="1:65" x14ac:dyDescent="0.15">
      <c r="A26" s="136" t="s">
        <v>2101</v>
      </c>
      <c r="B26" s="137" t="s">
        <v>840</v>
      </c>
      <c r="C26" s="138" t="str">
        <f t="shared" si="0"/>
        <v/>
      </c>
      <c r="D26" s="138" t="str">
        <f t="shared" si="1"/>
        <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row>
    <row r="27" spans="1:65" x14ac:dyDescent="0.15">
      <c r="A27" s="136" t="s">
        <v>2102</v>
      </c>
      <c r="B27" s="137" t="s">
        <v>841</v>
      </c>
      <c r="C27" s="138" t="str">
        <f t="shared" si="0"/>
        <v/>
      </c>
      <c r="D27" s="138" t="str">
        <f t="shared" si="1"/>
        <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row>
    <row r="28" spans="1:65" x14ac:dyDescent="0.15">
      <c r="A28" s="136" t="s">
        <v>2103</v>
      </c>
      <c r="B28" s="137" t="s">
        <v>842</v>
      </c>
      <c r="C28" s="138" t="str">
        <f t="shared" si="0"/>
        <v/>
      </c>
      <c r="D28" s="138" t="str">
        <f t="shared" si="1"/>
        <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row>
    <row r="29" spans="1:65" x14ac:dyDescent="0.15">
      <c r="A29" s="136" t="s">
        <v>1548</v>
      </c>
      <c r="B29" s="137" t="s">
        <v>843</v>
      </c>
      <c r="C29" s="138" t="str">
        <f t="shared" si="0"/>
        <v/>
      </c>
      <c r="D29" s="138" t="str">
        <f t="shared" si="1"/>
        <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row>
    <row r="30" spans="1:65" x14ac:dyDescent="0.15">
      <c r="A30" s="136" t="s">
        <v>892</v>
      </c>
      <c r="B30" s="137" t="s">
        <v>893</v>
      </c>
      <c r="C30" s="138" t="str">
        <f t="shared" si="0"/>
        <v/>
      </c>
      <c r="D30" s="138" t="str">
        <f t="shared" si="1"/>
        <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row>
    <row r="31" spans="1:65" x14ac:dyDescent="0.15">
      <c r="A31" s="136" t="s">
        <v>1549</v>
      </c>
      <c r="B31" s="137" t="s">
        <v>844</v>
      </c>
      <c r="C31" s="138" t="str">
        <f t="shared" si="0"/>
        <v/>
      </c>
      <c r="D31" s="138" t="str">
        <f t="shared" si="1"/>
        <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row>
    <row r="32" spans="1:65" x14ac:dyDescent="0.15">
      <c r="A32" s="136" t="s">
        <v>894</v>
      </c>
      <c r="B32" s="137"/>
      <c r="C32" s="138" t="str">
        <f t="shared" si="0"/>
        <v/>
      </c>
      <c r="D32" s="138" t="str">
        <f t="shared" si="1"/>
        <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row>
    <row r="33" spans="1:65" x14ac:dyDescent="0.15">
      <c r="A33" s="136" t="s">
        <v>845</v>
      </c>
      <c r="B33" s="137" t="s">
        <v>846</v>
      </c>
      <c r="C33" s="138" t="str">
        <f t="shared" si="0"/>
        <v/>
      </c>
      <c r="D33" s="138" t="str">
        <f t="shared" si="1"/>
        <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row>
    <row r="34" spans="1:65" x14ac:dyDescent="0.15">
      <c r="A34" s="136" t="s">
        <v>847</v>
      </c>
      <c r="B34" s="137" t="s">
        <v>848</v>
      </c>
      <c r="C34" s="138" t="str">
        <f t="shared" si="0"/>
        <v/>
      </c>
      <c r="D34" s="138" t="str">
        <f t="shared" si="1"/>
        <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row>
    <row r="35" spans="1:65" x14ac:dyDescent="0.15">
      <c r="A35" s="136" t="s">
        <v>825</v>
      </c>
      <c r="B35" s="137"/>
      <c r="C35" s="138" t="str">
        <f t="shared" si="0"/>
        <v/>
      </c>
      <c r="D35" s="138" t="str">
        <f t="shared" si="1"/>
        <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row>
    <row r="36" spans="1:65" x14ac:dyDescent="0.15">
      <c r="A36" s="136" t="s">
        <v>849</v>
      </c>
      <c r="B36" s="137" t="s">
        <v>850</v>
      </c>
      <c r="C36" s="138" t="str">
        <f t="shared" si="0"/>
        <v/>
      </c>
      <c r="D36" s="138" t="str">
        <f t="shared" si="1"/>
        <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row>
    <row r="37" spans="1:65" x14ac:dyDescent="0.15">
      <c r="A37" s="136" t="s">
        <v>851</v>
      </c>
      <c r="B37" s="137" t="s">
        <v>852</v>
      </c>
      <c r="C37" s="138" t="str">
        <f t="shared" si="0"/>
        <v/>
      </c>
      <c r="D37" s="138" t="str">
        <f t="shared" si="1"/>
        <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row>
    <row r="38" spans="1:65" x14ac:dyDescent="0.15">
      <c r="A38" s="136" t="s">
        <v>3</v>
      </c>
      <c r="B38" s="137" t="s">
        <v>4</v>
      </c>
      <c r="C38" s="138" t="str">
        <f t="shared" si="0"/>
        <v/>
      </c>
      <c r="D38" s="138" t="str">
        <f t="shared" si="1"/>
        <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row>
    <row r="39" spans="1:65" x14ac:dyDescent="0.15">
      <c r="A39" s="136" t="s">
        <v>895</v>
      </c>
      <c r="B39" s="137"/>
      <c r="C39" s="138" t="str">
        <f t="shared" ref="C39:C57" si="2">IF($A$2&gt;0,IF($E39&gt;0,$E39/$A$2,""),"")</f>
        <v/>
      </c>
      <c r="D39" s="138" t="str">
        <f t="shared" si="1"/>
        <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row>
    <row r="40" spans="1:65" x14ac:dyDescent="0.15">
      <c r="A40" s="136" t="s">
        <v>853</v>
      </c>
      <c r="B40" s="137" t="s">
        <v>854</v>
      </c>
      <c r="C40" s="138" t="str">
        <f t="shared" si="2"/>
        <v/>
      </c>
      <c r="D40" s="138" t="str">
        <f t="shared" si="1"/>
        <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row>
    <row r="41" spans="1:65" x14ac:dyDescent="0.15">
      <c r="A41" s="136" t="s">
        <v>896</v>
      </c>
      <c r="B41" s="137" t="s">
        <v>826</v>
      </c>
      <c r="C41" s="138" t="str">
        <f t="shared" si="2"/>
        <v/>
      </c>
      <c r="D41" s="138" t="str">
        <f t="shared" si="1"/>
        <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row>
    <row r="42" spans="1:65" x14ac:dyDescent="0.15">
      <c r="A42" s="136" t="s">
        <v>5</v>
      </c>
      <c r="B42" s="137" t="s">
        <v>367</v>
      </c>
      <c r="C42" s="138" t="str">
        <f t="shared" si="2"/>
        <v/>
      </c>
      <c r="D42" s="138" t="str">
        <f t="shared" si="1"/>
        <v/>
      </c>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row>
    <row r="43" spans="1:65" x14ac:dyDescent="0.15">
      <c r="A43" s="136" t="s">
        <v>6</v>
      </c>
      <c r="B43" s="137" t="s">
        <v>898</v>
      </c>
      <c r="C43" s="138" t="str">
        <f t="shared" si="2"/>
        <v/>
      </c>
      <c r="D43" s="138" t="str">
        <f t="shared" si="1"/>
        <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row>
    <row r="44" spans="1:65" x14ac:dyDescent="0.15">
      <c r="A44" s="136" t="s">
        <v>7</v>
      </c>
      <c r="B44" s="137" t="s">
        <v>899</v>
      </c>
      <c r="C44" s="138" t="str">
        <f t="shared" si="2"/>
        <v/>
      </c>
      <c r="D44" s="138" t="str">
        <f t="shared" si="1"/>
        <v/>
      </c>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row>
    <row r="45" spans="1:65" x14ac:dyDescent="0.15">
      <c r="A45" s="136" t="s">
        <v>417</v>
      </c>
      <c r="B45" s="137" t="s">
        <v>897</v>
      </c>
      <c r="C45" s="138" t="str">
        <f t="shared" si="2"/>
        <v/>
      </c>
      <c r="D45" s="138" t="str">
        <f t="shared" si="1"/>
        <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row>
    <row r="46" spans="1:65" x14ac:dyDescent="0.15">
      <c r="A46" s="136" t="s">
        <v>8</v>
      </c>
      <c r="B46" s="137" t="s">
        <v>2267</v>
      </c>
      <c r="C46" s="138" t="str">
        <f t="shared" si="2"/>
        <v/>
      </c>
      <c r="D46" s="138" t="str">
        <f t="shared" si="1"/>
        <v/>
      </c>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row>
    <row r="47" spans="1:65" x14ac:dyDescent="0.15">
      <c r="A47" s="136" t="s">
        <v>9</v>
      </c>
      <c r="B47" s="137" t="s">
        <v>368</v>
      </c>
      <c r="C47" s="138" t="str">
        <f t="shared" si="2"/>
        <v/>
      </c>
      <c r="D47" s="138" t="str">
        <f t="shared" si="1"/>
        <v/>
      </c>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row>
    <row r="48" spans="1:65" x14ac:dyDescent="0.15">
      <c r="A48" s="136" t="s">
        <v>416</v>
      </c>
      <c r="B48" s="137" t="s">
        <v>900</v>
      </c>
      <c r="C48" s="138" t="str">
        <f t="shared" si="2"/>
        <v/>
      </c>
      <c r="D48" s="138" t="str">
        <f t="shared" si="1"/>
        <v/>
      </c>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row>
    <row r="49" spans="1:65" x14ac:dyDescent="0.15">
      <c r="A49" s="136" t="s">
        <v>901</v>
      </c>
      <c r="B49" s="137" t="s">
        <v>855</v>
      </c>
      <c r="C49" s="138" t="str">
        <f t="shared" si="2"/>
        <v/>
      </c>
      <c r="D49" s="138" t="str">
        <f t="shared" si="1"/>
        <v/>
      </c>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row>
    <row r="50" spans="1:65" x14ac:dyDescent="0.15">
      <c r="A50" s="136" t="s">
        <v>1557</v>
      </c>
      <c r="B50" s="137" t="s">
        <v>10</v>
      </c>
      <c r="C50" s="138" t="str">
        <f t="shared" si="2"/>
        <v/>
      </c>
      <c r="D50" s="138" t="str">
        <f t="shared" si="1"/>
        <v/>
      </c>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row>
    <row r="51" spans="1:65" x14ac:dyDescent="0.15">
      <c r="A51" s="136" t="s">
        <v>1558</v>
      </c>
      <c r="B51" s="137" t="s">
        <v>11</v>
      </c>
      <c r="C51" s="138" t="str">
        <f t="shared" si="2"/>
        <v/>
      </c>
      <c r="D51" s="138" t="str">
        <f t="shared" si="1"/>
        <v/>
      </c>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row>
    <row r="52" spans="1:65" x14ac:dyDescent="0.15">
      <c r="A52" s="136" t="s">
        <v>1976</v>
      </c>
      <c r="B52" s="137" t="s">
        <v>2266</v>
      </c>
      <c r="C52" s="138" t="str">
        <f t="shared" si="2"/>
        <v/>
      </c>
      <c r="D52" s="138" t="str">
        <f t="shared" si="1"/>
        <v/>
      </c>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row>
    <row r="53" spans="1:65" x14ac:dyDescent="0.15">
      <c r="A53" s="136" t="s">
        <v>1977</v>
      </c>
      <c r="B53" s="137" t="s">
        <v>903</v>
      </c>
      <c r="C53" s="138" t="str">
        <f t="shared" si="2"/>
        <v/>
      </c>
      <c r="D53" s="138" t="str">
        <f t="shared" si="1"/>
        <v/>
      </c>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row>
    <row r="54" spans="1:65" x14ac:dyDescent="0.15">
      <c r="A54" s="136" t="s">
        <v>415</v>
      </c>
      <c r="B54" s="137" t="s">
        <v>902</v>
      </c>
      <c r="C54" s="138" t="str">
        <f t="shared" si="2"/>
        <v/>
      </c>
      <c r="D54" s="138" t="str">
        <f t="shared" si="1"/>
        <v/>
      </c>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row>
    <row r="55" spans="1:65" x14ac:dyDescent="0.15">
      <c r="A55" s="140" t="s">
        <v>1978</v>
      </c>
      <c r="B55" s="137" t="s">
        <v>1258</v>
      </c>
      <c r="C55" s="138" t="str">
        <f>IF($A$2&gt;0,IF($E55&gt;0,$E55/$A$2,""),"")</f>
        <v/>
      </c>
      <c r="D55" s="138" t="str">
        <f t="shared" si="1"/>
        <v/>
      </c>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row>
    <row r="56" spans="1:65" x14ac:dyDescent="0.15">
      <c r="A56" s="140" t="s">
        <v>904</v>
      </c>
      <c r="B56" s="137"/>
      <c r="C56" s="138" t="str">
        <f t="shared" si="2"/>
        <v/>
      </c>
      <c r="D56" s="138" t="str">
        <f t="shared" si="1"/>
        <v/>
      </c>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row>
    <row r="57" spans="1:65" x14ac:dyDescent="0.15">
      <c r="A57" s="136" t="s">
        <v>1259</v>
      </c>
      <c r="B57" s="137"/>
      <c r="C57" s="138" t="str">
        <f t="shared" si="2"/>
        <v/>
      </c>
      <c r="D57" s="138" t="str">
        <f t="shared" si="1"/>
        <v/>
      </c>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row>
  </sheetData>
  <mergeCells count="1">
    <mergeCell ref="D1:E1"/>
  </mergeCells>
  <phoneticPr fontId="2"/>
  <pageMargins left="0.78740157480314965" right="0.19685039370078741" top="0.70866141732283472" bottom="0.19685039370078741" header="0.31496062992125984" footer="0.31496062992125984"/>
  <pageSetup paperSize="9" scale="75" orientation="landscape" horizontalDpi="4294967292" verticalDpi="300" r:id="rId1"/>
  <headerFooter alignWithMargins="0"/>
  <colBreaks count="1" manualBreakCount="1">
    <brk id="33" max="1048575" man="1"/>
  </colBreaks>
  <drawing r:id="rId2"/>
  <legacyDrawing r:id="rId3"/>
  <controls>
    <mc:AlternateContent xmlns:mc="http://schemas.openxmlformats.org/markup-compatibility/2006">
      <mc:Choice Requires="x14">
        <control shapeId="6145" r:id="rId4" name="CommandButton1">
          <controlPr defaultSize="0" print="0" autoLine="0" r:id="rId5">
            <anchor moveWithCells="1">
              <from>
                <xdr:col>0</xdr:col>
                <xdr:colOff>295275</xdr:colOff>
                <xdr:row>5</xdr:row>
                <xdr:rowOff>190500</xdr:rowOff>
              </from>
              <to>
                <xdr:col>0</xdr:col>
                <xdr:colOff>1019175</xdr:colOff>
                <xdr:row>5</xdr:row>
                <xdr:rowOff>552450</xdr:rowOff>
              </to>
            </anchor>
          </controlPr>
        </control>
      </mc:Choice>
      <mc:Fallback>
        <control shapeId="6145"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493" priority="19" stopIfTrue="1">
      <formula>$J$56=1</formula>
    </cfRule>
  </conditionalFormatting>
  <conditionalFormatting sqref="F29">
    <cfRule type="expression" dxfId="492" priority="18" stopIfTrue="1">
      <formula>$J$56=1</formula>
    </cfRule>
  </conditionalFormatting>
  <conditionalFormatting sqref="H29">
    <cfRule type="expression" dxfId="491" priority="17" stopIfTrue="1">
      <formula>$J$61=1</formula>
    </cfRule>
  </conditionalFormatting>
  <conditionalFormatting sqref="K40">
    <cfRule type="expression" dxfId="490" priority="16" stopIfTrue="1">
      <formula>$J$56=1</formula>
    </cfRule>
  </conditionalFormatting>
  <conditionalFormatting sqref="M40">
    <cfRule type="expression" dxfId="489" priority="15" stopIfTrue="1">
      <formula>$J$66=1</formula>
    </cfRule>
  </conditionalFormatting>
  <conditionalFormatting sqref="L29:M29">
    <cfRule type="expression" dxfId="488" priority="13" stopIfTrue="1">
      <formula>$J$66=1</formula>
    </cfRule>
    <cfRule type="expression" dxfId="487" priority="14" stopIfTrue="1">
      <formula>$J$61=1</formula>
    </cfRule>
  </conditionalFormatting>
  <conditionalFormatting sqref="K20">
    <cfRule type="expression" dxfId="486" priority="12" stopIfTrue="1">
      <formula>$J$61=1</formula>
    </cfRule>
  </conditionalFormatting>
  <conditionalFormatting sqref="M20">
    <cfRule type="expression" dxfId="485" priority="11" stopIfTrue="1">
      <formula>$J$66=1</formula>
    </cfRule>
  </conditionalFormatting>
  <conditionalFormatting sqref="Q17:S17">
    <cfRule type="expression" dxfId="484" priority="10" stopIfTrue="1">
      <formula>$J$56=1</formula>
    </cfRule>
  </conditionalFormatting>
  <conditionalFormatting sqref="Q18:S18">
    <cfRule type="expression" dxfId="483" priority="9" stopIfTrue="1">
      <formula>$J$56=1</formula>
    </cfRule>
  </conditionalFormatting>
  <conditionalFormatting sqref="Q19:S19">
    <cfRule type="expression" dxfId="482" priority="8" stopIfTrue="1">
      <formula>$J$56=1</formula>
    </cfRule>
  </conditionalFormatting>
  <conditionalFormatting sqref="Q20:S20">
    <cfRule type="expression" dxfId="481" priority="7" stopIfTrue="1">
      <formula>$J$56=1</formula>
    </cfRule>
  </conditionalFormatting>
  <conditionalFormatting sqref="Q37:S37">
    <cfRule type="expression" dxfId="480" priority="6" stopIfTrue="1">
      <formula>$J$66=1</formula>
    </cfRule>
  </conditionalFormatting>
  <conditionalFormatting sqref="Q38:S38">
    <cfRule type="expression" dxfId="479" priority="5" stopIfTrue="1">
      <formula>$J$66=1</formula>
    </cfRule>
  </conditionalFormatting>
  <conditionalFormatting sqref="Q39:S39">
    <cfRule type="expression" dxfId="478" priority="4" stopIfTrue="1">
      <formula>$J$66=1</formula>
    </cfRule>
  </conditionalFormatting>
  <conditionalFormatting sqref="Q40:S40">
    <cfRule type="expression" dxfId="477" priority="3" stopIfTrue="1">
      <formula>$J$66=1</formula>
    </cfRule>
  </conditionalFormatting>
  <conditionalFormatting sqref="AA31:AC33">
    <cfRule type="expression" dxfId="476" priority="2" stopIfTrue="1">
      <formula>$J$66=1</formula>
    </cfRule>
  </conditionalFormatting>
  <conditionalFormatting sqref="AA11:AC13">
    <cfRule type="expression" dxfId="475"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'表3,4'!$A$3:$A$8</xm:f>
          </x14:formula1>
          <xm:sqref>T17:U20 T37:U40</xm:sqref>
        </x14:dataValidation>
        <x14:dataValidation type="list" allowBlank="1" showInputMessage="1" showErrorMessage="1" xr:uid="{00000000-0002-0000-1300-000001000000}">
          <x14:formula1>
            <xm:f>'表3,4'!$E$3:$E$10</xm:f>
          </x14:formula1>
          <xm:sqref>X17:Y20 X37:Y40</xm:sqref>
        </x14:dataValidation>
        <x14:dataValidation type="list" allowBlank="1" showInputMessage="1" showErrorMessage="1" xr:uid="{00000000-0002-0000-1300-000002000000}">
          <x14:formula1>
            <xm:f>'付表B-1'!$B$3:$B$39</xm:f>
          </x14:formula1>
          <xm:sqref>C23:D23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474" priority="19" stopIfTrue="1">
      <formula>$J$56=1</formula>
    </cfRule>
  </conditionalFormatting>
  <conditionalFormatting sqref="F29">
    <cfRule type="expression" dxfId="473" priority="18" stopIfTrue="1">
      <formula>$J$56=1</formula>
    </cfRule>
  </conditionalFormatting>
  <conditionalFormatting sqref="H29">
    <cfRule type="expression" dxfId="472" priority="17" stopIfTrue="1">
      <formula>$J$61=1</formula>
    </cfRule>
  </conditionalFormatting>
  <conditionalFormatting sqref="K40">
    <cfRule type="expression" dxfId="471" priority="16" stopIfTrue="1">
      <formula>$J$56=1</formula>
    </cfRule>
  </conditionalFormatting>
  <conditionalFormatting sqref="M40">
    <cfRule type="expression" dxfId="470" priority="15" stopIfTrue="1">
      <formula>$J$66=1</formula>
    </cfRule>
  </conditionalFormatting>
  <conditionalFormatting sqref="L29:M29">
    <cfRule type="expression" dxfId="469" priority="13" stopIfTrue="1">
      <formula>$J$66=1</formula>
    </cfRule>
    <cfRule type="expression" dxfId="468" priority="14" stopIfTrue="1">
      <formula>$J$61=1</formula>
    </cfRule>
  </conditionalFormatting>
  <conditionalFormatting sqref="K20">
    <cfRule type="expression" dxfId="467" priority="12" stopIfTrue="1">
      <formula>$J$61=1</formula>
    </cfRule>
  </conditionalFormatting>
  <conditionalFormatting sqref="M20">
    <cfRule type="expression" dxfId="466" priority="11" stopIfTrue="1">
      <formula>$J$66=1</formula>
    </cfRule>
  </conditionalFormatting>
  <conditionalFormatting sqref="Q17:S17">
    <cfRule type="expression" dxfId="465" priority="10" stopIfTrue="1">
      <formula>$J$56=1</formula>
    </cfRule>
  </conditionalFormatting>
  <conditionalFormatting sqref="Q18:S18">
    <cfRule type="expression" dxfId="464" priority="9" stopIfTrue="1">
      <formula>$J$56=1</formula>
    </cfRule>
  </conditionalFormatting>
  <conditionalFormatting sqref="Q19:S19">
    <cfRule type="expression" dxfId="463" priority="8" stopIfTrue="1">
      <formula>$J$56=1</formula>
    </cfRule>
  </conditionalFormatting>
  <conditionalFormatting sqref="Q20:S20">
    <cfRule type="expression" dxfId="462" priority="7" stopIfTrue="1">
      <formula>$J$56=1</formula>
    </cfRule>
  </conditionalFormatting>
  <conditionalFormatting sqref="Q37:S37">
    <cfRule type="expression" dxfId="461" priority="6" stopIfTrue="1">
      <formula>$J$66=1</formula>
    </cfRule>
  </conditionalFormatting>
  <conditionalFormatting sqref="Q38:S38">
    <cfRule type="expression" dxfId="460" priority="5" stopIfTrue="1">
      <formula>$J$66=1</formula>
    </cfRule>
  </conditionalFormatting>
  <conditionalFormatting sqref="Q39:S39">
    <cfRule type="expression" dxfId="459" priority="4" stopIfTrue="1">
      <formula>$J$66=1</formula>
    </cfRule>
  </conditionalFormatting>
  <conditionalFormatting sqref="Q40:S40">
    <cfRule type="expression" dxfId="458" priority="3" stopIfTrue="1">
      <formula>$J$66=1</formula>
    </cfRule>
  </conditionalFormatting>
  <conditionalFormatting sqref="AA31:AC33">
    <cfRule type="expression" dxfId="457" priority="2" stopIfTrue="1">
      <formula>$J$66=1</formula>
    </cfRule>
  </conditionalFormatting>
  <conditionalFormatting sqref="AA11:AC13">
    <cfRule type="expression" dxfId="456"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0000000}">
          <x14:formula1>
            <xm:f>'表3,4'!$E$3:$E$10</xm:f>
          </x14:formula1>
          <xm:sqref>X17:Y20 X37:Y40</xm:sqref>
        </x14:dataValidation>
        <x14:dataValidation type="list" allowBlank="1" showInputMessage="1" showErrorMessage="1" xr:uid="{00000000-0002-0000-1400-000001000000}">
          <x14:formula1>
            <xm:f>'表3,4'!$A$3:$A$8</xm:f>
          </x14:formula1>
          <xm:sqref>T17:U20 T37:U40</xm:sqref>
        </x14:dataValidation>
        <x14:dataValidation type="list" allowBlank="1" showInputMessage="1" showErrorMessage="1" xr:uid="{00000000-0002-0000-1400-000002000000}">
          <x14:formula1>
            <xm:f>'付表B-1'!$B$3:$B$39</xm:f>
          </x14:formula1>
          <xm:sqref>C23:D23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455" priority="19" stopIfTrue="1">
      <formula>$J$56=1</formula>
    </cfRule>
  </conditionalFormatting>
  <conditionalFormatting sqref="F29">
    <cfRule type="expression" dxfId="454" priority="18" stopIfTrue="1">
      <formula>$J$56=1</formula>
    </cfRule>
  </conditionalFormatting>
  <conditionalFormatting sqref="H29">
    <cfRule type="expression" dxfId="453" priority="17" stopIfTrue="1">
      <formula>$J$61=1</formula>
    </cfRule>
  </conditionalFormatting>
  <conditionalFormatting sqref="K40">
    <cfRule type="expression" dxfId="452" priority="16" stopIfTrue="1">
      <formula>$J$56=1</formula>
    </cfRule>
  </conditionalFormatting>
  <conditionalFormatting sqref="M40">
    <cfRule type="expression" dxfId="451" priority="15" stopIfTrue="1">
      <formula>$J$66=1</formula>
    </cfRule>
  </conditionalFormatting>
  <conditionalFormatting sqref="L29:M29">
    <cfRule type="expression" dxfId="450" priority="13" stopIfTrue="1">
      <formula>$J$66=1</formula>
    </cfRule>
    <cfRule type="expression" dxfId="449" priority="14" stopIfTrue="1">
      <formula>$J$61=1</formula>
    </cfRule>
  </conditionalFormatting>
  <conditionalFormatting sqref="K20">
    <cfRule type="expression" dxfId="448" priority="12" stopIfTrue="1">
      <formula>$J$61=1</formula>
    </cfRule>
  </conditionalFormatting>
  <conditionalFormatting sqref="M20">
    <cfRule type="expression" dxfId="447" priority="11" stopIfTrue="1">
      <formula>$J$66=1</formula>
    </cfRule>
  </conditionalFormatting>
  <conditionalFormatting sqref="Q17:S17">
    <cfRule type="expression" dxfId="446" priority="10" stopIfTrue="1">
      <formula>$J$56=1</formula>
    </cfRule>
  </conditionalFormatting>
  <conditionalFormatting sqref="Q18:S18">
    <cfRule type="expression" dxfId="445" priority="9" stopIfTrue="1">
      <formula>$J$56=1</formula>
    </cfRule>
  </conditionalFormatting>
  <conditionalFormatting sqref="Q19:S19">
    <cfRule type="expression" dxfId="444" priority="8" stopIfTrue="1">
      <formula>$J$56=1</formula>
    </cfRule>
  </conditionalFormatting>
  <conditionalFormatting sqref="Q20:S20">
    <cfRule type="expression" dxfId="443" priority="7" stopIfTrue="1">
      <formula>$J$56=1</formula>
    </cfRule>
  </conditionalFormatting>
  <conditionalFormatting sqref="Q37:S37">
    <cfRule type="expression" dxfId="442" priority="6" stopIfTrue="1">
      <formula>$J$66=1</formula>
    </cfRule>
  </conditionalFormatting>
  <conditionalFormatting sqref="Q38:S38">
    <cfRule type="expression" dxfId="441" priority="5" stopIfTrue="1">
      <formula>$J$66=1</formula>
    </cfRule>
  </conditionalFormatting>
  <conditionalFormatting sqref="Q39:S39">
    <cfRule type="expression" dxfId="440" priority="4" stopIfTrue="1">
      <formula>$J$66=1</formula>
    </cfRule>
  </conditionalFormatting>
  <conditionalFormatting sqref="Q40:S40">
    <cfRule type="expression" dxfId="439" priority="3" stopIfTrue="1">
      <formula>$J$66=1</formula>
    </cfRule>
  </conditionalFormatting>
  <conditionalFormatting sqref="AA31:AC33">
    <cfRule type="expression" dxfId="438" priority="2" stopIfTrue="1">
      <formula>$J$66=1</formula>
    </cfRule>
  </conditionalFormatting>
  <conditionalFormatting sqref="AA11:AC13">
    <cfRule type="expression" dxfId="437"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500-000000000000}">
          <x14:formula1>
            <xm:f>'表3,4'!$A$3:$A$8</xm:f>
          </x14:formula1>
          <xm:sqref>T17:U20 T37:U40</xm:sqref>
        </x14:dataValidation>
        <x14:dataValidation type="list" allowBlank="1" showInputMessage="1" showErrorMessage="1" xr:uid="{00000000-0002-0000-1500-000001000000}">
          <x14:formula1>
            <xm:f>'表3,4'!$E$3:$E$10</xm:f>
          </x14:formula1>
          <xm:sqref>X17:Y20 X37:Y40</xm:sqref>
        </x14:dataValidation>
        <x14:dataValidation type="list" allowBlank="1" showInputMessage="1" showErrorMessage="1" xr:uid="{00000000-0002-0000-1500-000002000000}">
          <x14:formula1>
            <xm:f>'付表B-1'!$B$3:$B$39</xm:f>
          </x14:formula1>
          <xm:sqref>C23:D23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436" priority="19" stopIfTrue="1">
      <formula>$J$56=1</formula>
    </cfRule>
  </conditionalFormatting>
  <conditionalFormatting sqref="F29">
    <cfRule type="expression" dxfId="435" priority="18" stopIfTrue="1">
      <formula>$J$56=1</formula>
    </cfRule>
  </conditionalFormatting>
  <conditionalFormatting sqref="H29">
    <cfRule type="expression" dxfId="434" priority="17" stopIfTrue="1">
      <formula>$J$61=1</formula>
    </cfRule>
  </conditionalFormatting>
  <conditionalFormatting sqref="K40">
    <cfRule type="expression" dxfId="433" priority="16" stopIfTrue="1">
      <formula>$J$56=1</formula>
    </cfRule>
  </conditionalFormatting>
  <conditionalFormatting sqref="M40">
    <cfRule type="expression" dxfId="432" priority="15" stopIfTrue="1">
      <formula>$J$66=1</formula>
    </cfRule>
  </conditionalFormatting>
  <conditionalFormatting sqref="L29:M29">
    <cfRule type="expression" dxfId="431" priority="13" stopIfTrue="1">
      <formula>$J$66=1</formula>
    </cfRule>
    <cfRule type="expression" dxfId="430" priority="14" stopIfTrue="1">
      <formula>$J$61=1</formula>
    </cfRule>
  </conditionalFormatting>
  <conditionalFormatting sqref="K20">
    <cfRule type="expression" dxfId="429" priority="12" stopIfTrue="1">
      <formula>$J$61=1</formula>
    </cfRule>
  </conditionalFormatting>
  <conditionalFormatting sqref="M20">
    <cfRule type="expression" dxfId="428" priority="11" stopIfTrue="1">
      <formula>$J$66=1</formula>
    </cfRule>
  </conditionalFormatting>
  <conditionalFormatting sqref="Q17:S17">
    <cfRule type="expression" dxfId="427" priority="10" stopIfTrue="1">
      <formula>$J$56=1</formula>
    </cfRule>
  </conditionalFormatting>
  <conditionalFormatting sqref="Q18:S18">
    <cfRule type="expression" dxfId="426" priority="9" stopIfTrue="1">
      <formula>$J$56=1</formula>
    </cfRule>
  </conditionalFormatting>
  <conditionalFormatting sqref="Q19:S19">
    <cfRule type="expression" dxfId="425" priority="8" stopIfTrue="1">
      <formula>$J$56=1</formula>
    </cfRule>
  </conditionalFormatting>
  <conditionalFormatting sqref="Q20:S20">
    <cfRule type="expression" dxfId="424" priority="7" stopIfTrue="1">
      <formula>$J$56=1</formula>
    </cfRule>
  </conditionalFormatting>
  <conditionalFormatting sqref="Q37:S37">
    <cfRule type="expression" dxfId="423" priority="6" stopIfTrue="1">
      <formula>$J$66=1</formula>
    </cfRule>
  </conditionalFormatting>
  <conditionalFormatting sqref="Q38:S38">
    <cfRule type="expression" dxfId="422" priority="5" stopIfTrue="1">
      <formula>$J$66=1</formula>
    </cfRule>
  </conditionalFormatting>
  <conditionalFormatting sqref="Q39:S39">
    <cfRule type="expression" dxfId="421" priority="4" stopIfTrue="1">
      <formula>$J$66=1</formula>
    </cfRule>
  </conditionalFormatting>
  <conditionalFormatting sqref="Q40:S40">
    <cfRule type="expression" dxfId="420" priority="3" stopIfTrue="1">
      <formula>$J$66=1</formula>
    </cfRule>
  </conditionalFormatting>
  <conditionalFormatting sqref="AA31:AC33">
    <cfRule type="expression" dxfId="419" priority="2" stopIfTrue="1">
      <formula>$J$66=1</formula>
    </cfRule>
  </conditionalFormatting>
  <conditionalFormatting sqref="AA11:AC13">
    <cfRule type="expression" dxfId="418"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600-000000000000}">
          <x14:formula1>
            <xm:f>'表3,4'!$E$3:$E$10</xm:f>
          </x14:formula1>
          <xm:sqref>X17:Y20 X37:Y40</xm:sqref>
        </x14:dataValidation>
        <x14:dataValidation type="list" allowBlank="1" showInputMessage="1" showErrorMessage="1" xr:uid="{00000000-0002-0000-1600-000001000000}">
          <x14:formula1>
            <xm:f>'表3,4'!$A$3:$A$8</xm:f>
          </x14:formula1>
          <xm:sqref>T17:U20 T37:U40</xm:sqref>
        </x14:dataValidation>
        <x14:dataValidation type="list" allowBlank="1" showInputMessage="1" showErrorMessage="1" xr:uid="{00000000-0002-0000-1600-000002000000}">
          <x14:formula1>
            <xm:f>'付表B-1'!$B$3:$B$39</xm:f>
          </x14:formula1>
          <xm:sqref>C23:D23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417" priority="19" stopIfTrue="1">
      <formula>$J$56=1</formula>
    </cfRule>
  </conditionalFormatting>
  <conditionalFormatting sqref="F29">
    <cfRule type="expression" dxfId="416" priority="18" stopIfTrue="1">
      <formula>$J$56=1</formula>
    </cfRule>
  </conditionalFormatting>
  <conditionalFormatting sqref="H29">
    <cfRule type="expression" dxfId="415" priority="17" stopIfTrue="1">
      <formula>$J$61=1</formula>
    </cfRule>
  </conditionalFormatting>
  <conditionalFormatting sqref="K40">
    <cfRule type="expression" dxfId="414" priority="16" stopIfTrue="1">
      <formula>$J$56=1</formula>
    </cfRule>
  </conditionalFormatting>
  <conditionalFormatting sqref="M40">
    <cfRule type="expression" dxfId="413" priority="15" stopIfTrue="1">
      <formula>$J$66=1</formula>
    </cfRule>
  </conditionalFormatting>
  <conditionalFormatting sqref="L29:M29">
    <cfRule type="expression" dxfId="412" priority="13" stopIfTrue="1">
      <formula>$J$66=1</formula>
    </cfRule>
    <cfRule type="expression" dxfId="411" priority="14" stopIfTrue="1">
      <formula>$J$61=1</formula>
    </cfRule>
  </conditionalFormatting>
  <conditionalFormatting sqref="K20">
    <cfRule type="expression" dxfId="410" priority="12" stopIfTrue="1">
      <formula>$J$61=1</formula>
    </cfRule>
  </conditionalFormatting>
  <conditionalFormatting sqref="M20">
    <cfRule type="expression" dxfId="409" priority="11" stopIfTrue="1">
      <formula>$J$66=1</formula>
    </cfRule>
  </conditionalFormatting>
  <conditionalFormatting sqref="Q17:S17">
    <cfRule type="expression" dxfId="408" priority="10" stopIfTrue="1">
      <formula>$J$56=1</formula>
    </cfRule>
  </conditionalFormatting>
  <conditionalFormatting sqref="Q18:S18">
    <cfRule type="expression" dxfId="407" priority="9" stopIfTrue="1">
      <formula>$J$56=1</formula>
    </cfRule>
  </conditionalFormatting>
  <conditionalFormatting sqref="Q19:S19">
    <cfRule type="expression" dxfId="406" priority="8" stopIfTrue="1">
      <formula>$J$56=1</formula>
    </cfRule>
  </conditionalFormatting>
  <conditionalFormatting sqref="Q20:S20">
    <cfRule type="expression" dxfId="405" priority="7" stopIfTrue="1">
      <formula>$J$56=1</formula>
    </cfRule>
  </conditionalFormatting>
  <conditionalFormatting sqref="Q37:S37">
    <cfRule type="expression" dxfId="404" priority="6" stopIfTrue="1">
      <formula>$J$66=1</formula>
    </cfRule>
  </conditionalFormatting>
  <conditionalFormatting sqref="Q38:S38">
    <cfRule type="expression" dxfId="403" priority="5" stopIfTrue="1">
      <formula>$J$66=1</formula>
    </cfRule>
  </conditionalFormatting>
  <conditionalFormatting sqref="Q39:S39">
    <cfRule type="expression" dxfId="402" priority="4" stopIfTrue="1">
      <formula>$J$66=1</formula>
    </cfRule>
  </conditionalFormatting>
  <conditionalFormatting sqref="Q40:S40">
    <cfRule type="expression" dxfId="401" priority="3" stopIfTrue="1">
      <formula>$J$66=1</formula>
    </cfRule>
  </conditionalFormatting>
  <conditionalFormatting sqref="AA31:AC33">
    <cfRule type="expression" dxfId="400" priority="2" stopIfTrue="1">
      <formula>$J$66=1</formula>
    </cfRule>
  </conditionalFormatting>
  <conditionalFormatting sqref="AA11:AC13">
    <cfRule type="expression" dxfId="399"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700-000000000000}">
          <x14:formula1>
            <xm:f>'表3,4'!$A$3:$A$8</xm:f>
          </x14:formula1>
          <xm:sqref>T17:U20 T37:U40</xm:sqref>
        </x14:dataValidation>
        <x14:dataValidation type="list" allowBlank="1" showInputMessage="1" showErrorMessage="1" xr:uid="{00000000-0002-0000-1700-000001000000}">
          <x14:formula1>
            <xm:f>'表3,4'!$E$3:$E$10</xm:f>
          </x14:formula1>
          <xm:sqref>X17:Y20 X37:Y40</xm:sqref>
        </x14:dataValidation>
        <x14:dataValidation type="list" allowBlank="1" showInputMessage="1" showErrorMessage="1" xr:uid="{00000000-0002-0000-1700-000002000000}">
          <x14:formula1>
            <xm:f>'付表B-1'!$B$3:$B$39</xm:f>
          </x14:formula1>
          <xm:sqref>C23:D23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71" t="s">
        <v>309</v>
      </c>
      <c r="M17" s="296" t="s">
        <v>1431</v>
      </c>
      <c r="N17" s="672"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70"/>
      <c r="R23" s="670"/>
      <c r="S23" s="670"/>
      <c r="T23" s="670"/>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71" t="s">
        <v>309</v>
      </c>
      <c r="H26" s="296" t="s">
        <v>1761</v>
      </c>
      <c r="I26" s="672" t="s">
        <v>309</v>
      </c>
      <c r="J26" s="277"/>
      <c r="K26" s="277"/>
      <c r="L26" s="992" t="s">
        <v>2179</v>
      </c>
      <c r="M26" s="993"/>
      <c r="N26" s="672"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69"/>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69"/>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71" t="s">
        <v>309</v>
      </c>
      <c r="M37" s="296" t="s">
        <v>2175</v>
      </c>
      <c r="N37" s="672"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70"/>
      <c r="R44" s="670"/>
      <c r="S44" s="670"/>
      <c r="T44" s="670"/>
      <c r="U44" s="277"/>
      <c r="V44" s="277"/>
      <c r="W44" s="277"/>
      <c r="X44" s="277"/>
      <c r="Y44" s="277"/>
      <c r="Z44" s="277"/>
      <c r="AA44" s="670"/>
      <c r="AB44" s="670"/>
      <c r="AC44" s="277"/>
    </row>
    <row r="45" spans="1:29" x14ac:dyDescent="0.15">
      <c r="A45" s="277"/>
      <c r="B45" s="277"/>
      <c r="C45" s="277"/>
      <c r="D45" s="277"/>
      <c r="E45" s="277"/>
      <c r="F45" s="327"/>
      <c r="G45" s="327"/>
      <c r="H45" s="327"/>
      <c r="I45" s="327"/>
      <c r="J45" s="327"/>
      <c r="K45" s="623"/>
      <c r="L45" s="624"/>
      <c r="M45" s="289"/>
      <c r="N45" s="280"/>
      <c r="O45" s="277"/>
      <c r="P45" s="277"/>
      <c r="Q45" s="670"/>
      <c r="R45" s="670"/>
      <c r="S45" s="670"/>
      <c r="T45" s="670"/>
      <c r="U45" s="277"/>
      <c r="V45" s="277"/>
      <c r="W45" s="277"/>
      <c r="X45" s="277"/>
      <c r="Y45" s="277"/>
      <c r="Z45" s="277"/>
      <c r="AA45" s="670"/>
      <c r="AB45" s="670"/>
      <c r="AC45" s="277"/>
    </row>
    <row r="46" spans="1:29" x14ac:dyDescent="0.15">
      <c r="A46" s="277"/>
      <c r="B46" s="277"/>
      <c r="C46" s="277"/>
      <c r="D46" s="277"/>
      <c r="E46" s="277"/>
      <c r="F46" s="327"/>
      <c r="G46" s="327"/>
      <c r="H46" s="327"/>
      <c r="I46" s="327"/>
      <c r="J46" s="327"/>
      <c r="K46" s="623"/>
      <c r="L46" s="625"/>
      <c r="M46" s="289"/>
      <c r="N46" s="280"/>
      <c r="O46" s="277"/>
      <c r="P46" s="277"/>
      <c r="Q46" s="670"/>
      <c r="R46" s="670"/>
      <c r="S46" s="670"/>
      <c r="T46" s="670"/>
      <c r="U46" s="277"/>
      <c r="V46" s="277"/>
      <c r="W46" s="277"/>
      <c r="X46" s="277"/>
      <c r="Y46" s="277"/>
      <c r="Z46" s="277"/>
      <c r="AA46" s="670"/>
      <c r="AB46" s="670"/>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69"/>
      <c r="G49" s="669"/>
      <c r="H49" s="669"/>
      <c r="I49" s="669"/>
      <c r="J49" s="328"/>
      <c r="K49" s="669"/>
      <c r="L49" s="669"/>
      <c r="M49" s="673"/>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98" priority="19" stopIfTrue="1">
      <formula>$J$56=1</formula>
    </cfRule>
  </conditionalFormatting>
  <conditionalFormatting sqref="F29">
    <cfRule type="expression" dxfId="397" priority="18" stopIfTrue="1">
      <formula>$J$56=1</formula>
    </cfRule>
  </conditionalFormatting>
  <conditionalFormatting sqref="H29">
    <cfRule type="expression" dxfId="396" priority="17" stopIfTrue="1">
      <formula>$J$61=1</formula>
    </cfRule>
  </conditionalFormatting>
  <conditionalFormatting sqref="K40">
    <cfRule type="expression" dxfId="395" priority="16" stopIfTrue="1">
      <formula>$J$56=1</formula>
    </cfRule>
  </conditionalFormatting>
  <conditionalFormatting sqref="M40">
    <cfRule type="expression" dxfId="394" priority="15" stopIfTrue="1">
      <formula>$J$66=1</formula>
    </cfRule>
  </conditionalFormatting>
  <conditionalFormatting sqref="L29:M29">
    <cfRule type="expression" dxfId="393" priority="13" stopIfTrue="1">
      <formula>$J$66=1</formula>
    </cfRule>
    <cfRule type="expression" dxfId="392" priority="14" stopIfTrue="1">
      <formula>$J$61=1</formula>
    </cfRule>
  </conditionalFormatting>
  <conditionalFormatting sqref="K20">
    <cfRule type="expression" dxfId="391" priority="12" stopIfTrue="1">
      <formula>$J$61=1</formula>
    </cfRule>
  </conditionalFormatting>
  <conditionalFormatting sqref="M20">
    <cfRule type="expression" dxfId="390" priority="11" stopIfTrue="1">
      <formula>$J$66=1</formula>
    </cfRule>
  </conditionalFormatting>
  <conditionalFormatting sqref="Q17:S17">
    <cfRule type="expression" dxfId="389" priority="10" stopIfTrue="1">
      <formula>$J$56=1</formula>
    </cfRule>
  </conditionalFormatting>
  <conditionalFormatting sqref="Q18:S18">
    <cfRule type="expression" dxfId="388" priority="9" stopIfTrue="1">
      <formula>$J$56=1</formula>
    </cfRule>
  </conditionalFormatting>
  <conditionalFormatting sqref="Q19:S19">
    <cfRule type="expression" dxfId="387" priority="8" stopIfTrue="1">
      <formula>$J$56=1</formula>
    </cfRule>
  </conditionalFormatting>
  <conditionalFormatting sqref="Q20:S20">
    <cfRule type="expression" dxfId="386" priority="7" stopIfTrue="1">
      <formula>$J$56=1</formula>
    </cfRule>
  </conditionalFormatting>
  <conditionalFormatting sqref="Q37:S37">
    <cfRule type="expression" dxfId="385" priority="6" stopIfTrue="1">
      <formula>$J$66=1</formula>
    </cfRule>
  </conditionalFormatting>
  <conditionalFormatting sqref="Q38:S38">
    <cfRule type="expression" dxfId="384" priority="5" stopIfTrue="1">
      <formula>$J$66=1</formula>
    </cfRule>
  </conditionalFormatting>
  <conditionalFormatting sqref="Q39:S39">
    <cfRule type="expression" dxfId="383" priority="4" stopIfTrue="1">
      <formula>$J$66=1</formula>
    </cfRule>
  </conditionalFormatting>
  <conditionalFormatting sqref="Q40:S40">
    <cfRule type="expression" dxfId="382" priority="3" stopIfTrue="1">
      <formula>$J$66=1</formula>
    </cfRule>
  </conditionalFormatting>
  <conditionalFormatting sqref="AA31:AC33">
    <cfRule type="expression" dxfId="381" priority="2" stopIfTrue="1">
      <formula>$J$66=1</formula>
    </cfRule>
  </conditionalFormatting>
  <conditionalFormatting sqref="AA11:AC13">
    <cfRule type="expression" dxfId="380"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800-000000000000}">
          <x14:formula1>
            <xm:f>'表3,4'!$E$3:$E$10</xm:f>
          </x14:formula1>
          <xm:sqref>X17:Y20 X37:Y40</xm:sqref>
        </x14:dataValidation>
        <x14:dataValidation type="list" allowBlank="1" showInputMessage="1" showErrorMessage="1" xr:uid="{00000000-0002-0000-1800-000001000000}">
          <x14:formula1>
            <xm:f>'表3,4'!$A$3:$A$8</xm:f>
          </x14:formula1>
          <xm:sqref>T17:U20 T37:U40</xm:sqref>
        </x14:dataValidation>
        <x14:dataValidation type="list" allowBlank="1" showInputMessage="1" showErrorMessage="1" xr:uid="{00000000-0002-0000-1800-000002000000}">
          <x14:formula1>
            <xm:f>'付表B-1'!$B$3:$B$39</xm:f>
          </x14:formula1>
          <xm:sqref>C23:D23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79" priority="19" stopIfTrue="1">
      <formula>$J$56=1</formula>
    </cfRule>
  </conditionalFormatting>
  <conditionalFormatting sqref="F29">
    <cfRule type="expression" dxfId="378" priority="18" stopIfTrue="1">
      <formula>$J$56=1</formula>
    </cfRule>
  </conditionalFormatting>
  <conditionalFormatting sqref="H29">
    <cfRule type="expression" dxfId="377" priority="17" stopIfTrue="1">
      <formula>$J$61=1</formula>
    </cfRule>
  </conditionalFormatting>
  <conditionalFormatting sqref="K40">
    <cfRule type="expression" dxfId="376" priority="16" stopIfTrue="1">
      <formula>$J$56=1</formula>
    </cfRule>
  </conditionalFormatting>
  <conditionalFormatting sqref="M40">
    <cfRule type="expression" dxfId="375" priority="15" stopIfTrue="1">
      <formula>$J$66=1</formula>
    </cfRule>
  </conditionalFormatting>
  <conditionalFormatting sqref="L29:M29">
    <cfRule type="expression" dxfId="374" priority="13" stopIfTrue="1">
      <formula>$J$66=1</formula>
    </cfRule>
    <cfRule type="expression" dxfId="373" priority="14" stopIfTrue="1">
      <formula>$J$61=1</formula>
    </cfRule>
  </conditionalFormatting>
  <conditionalFormatting sqref="K20">
    <cfRule type="expression" dxfId="372" priority="12" stopIfTrue="1">
      <formula>$J$61=1</formula>
    </cfRule>
  </conditionalFormatting>
  <conditionalFormatting sqref="M20">
    <cfRule type="expression" dxfId="371" priority="11" stopIfTrue="1">
      <formula>$J$66=1</formula>
    </cfRule>
  </conditionalFormatting>
  <conditionalFormatting sqref="Q17:S17">
    <cfRule type="expression" dxfId="370" priority="10" stopIfTrue="1">
      <formula>$J$56=1</formula>
    </cfRule>
  </conditionalFormatting>
  <conditionalFormatting sqref="Q18:S18">
    <cfRule type="expression" dxfId="369" priority="9" stopIfTrue="1">
      <formula>$J$56=1</formula>
    </cfRule>
  </conditionalFormatting>
  <conditionalFormatting sqref="Q19:S19">
    <cfRule type="expression" dxfId="368" priority="8" stopIfTrue="1">
      <formula>$J$56=1</formula>
    </cfRule>
  </conditionalFormatting>
  <conditionalFormatting sqref="Q20:S20">
    <cfRule type="expression" dxfId="367" priority="7" stopIfTrue="1">
      <formula>$J$56=1</formula>
    </cfRule>
  </conditionalFormatting>
  <conditionalFormatting sqref="Q37:S37">
    <cfRule type="expression" dxfId="366" priority="6" stopIfTrue="1">
      <formula>$J$66=1</formula>
    </cfRule>
  </conditionalFormatting>
  <conditionalFormatting sqref="Q38:S38">
    <cfRule type="expression" dxfId="365" priority="5" stopIfTrue="1">
      <formula>$J$66=1</formula>
    </cfRule>
  </conditionalFormatting>
  <conditionalFormatting sqref="Q39:S39">
    <cfRule type="expression" dxfId="364" priority="4" stopIfTrue="1">
      <formula>$J$66=1</formula>
    </cfRule>
  </conditionalFormatting>
  <conditionalFormatting sqref="Q40:S40">
    <cfRule type="expression" dxfId="363" priority="3" stopIfTrue="1">
      <formula>$J$66=1</formula>
    </cfRule>
  </conditionalFormatting>
  <conditionalFormatting sqref="AA31:AC33">
    <cfRule type="expression" dxfId="362" priority="2" stopIfTrue="1">
      <formula>$J$66=1</formula>
    </cfRule>
  </conditionalFormatting>
  <conditionalFormatting sqref="AA11:AC13">
    <cfRule type="expression" dxfId="361"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900-000000000000}">
          <x14:formula1>
            <xm:f>'表3,4'!$E$3:$E$10</xm:f>
          </x14:formula1>
          <xm:sqref>X17:Y20 X37:Y40</xm:sqref>
        </x14:dataValidation>
        <x14:dataValidation type="list" allowBlank="1" showInputMessage="1" showErrorMessage="1" xr:uid="{00000000-0002-0000-1900-000001000000}">
          <x14:formula1>
            <xm:f>'表3,4'!$A$3:$A$8</xm:f>
          </x14:formula1>
          <xm:sqref>T17:U20 T37:U40</xm:sqref>
        </x14:dataValidation>
        <x14:dataValidation type="list" allowBlank="1" showInputMessage="1" showErrorMessage="1" xr:uid="{00000000-0002-0000-1900-000002000000}">
          <x14:formula1>
            <xm:f>'付表B-1'!$B$3:$B$39</xm:f>
          </x14:formula1>
          <xm:sqref>C23:D23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60" priority="19" stopIfTrue="1">
      <formula>$J$56=1</formula>
    </cfRule>
  </conditionalFormatting>
  <conditionalFormatting sqref="F29">
    <cfRule type="expression" dxfId="359" priority="18" stopIfTrue="1">
      <formula>$J$56=1</formula>
    </cfRule>
  </conditionalFormatting>
  <conditionalFormatting sqref="H29">
    <cfRule type="expression" dxfId="358" priority="17" stopIfTrue="1">
      <formula>$J$61=1</formula>
    </cfRule>
  </conditionalFormatting>
  <conditionalFormatting sqref="K40">
    <cfRule type="expression" dxfId="357" priority="16" stopIfTrue="1">
      <formula>$J$56=1</formula>
    </cfRule>
  </conditionalFormatting>
  <conditionalFormatting sqref="M40">
    <cfRule type="expression" dxfId="356" priority="15" stopIfTrue="1">
      <formula>$J$66=1</formula>
    </cfRule>
  </conditionalFormatting>
  <conditionalFormatting sqref="L29:M29">
    <cfRule type="expression" dxfId="355" priority="13" stopIfTrue="1">
      <formula>$J$66=1</formula>
    </cfRule>
    <cfRule type="expression" dxfId="354" priority="14" stopIfTrue="1">
      <formula>$J$61=1</formula>
    </cfRule>
  </conditionalFormatting>
  <conditionalFormatting sqref="K20">
    <cfRule type="expression" dxfId="353" priority="12" stopIfTrue="1">
      <formula>$J$61=1</formula>
    </cfRule>
  </conditionalFormatting>
  <conditionalFormatting sqref="M20">
    <cfRule type="expression" dxfId="352" priority="11" stopIfTrue="1">
      <formula>$J$66=1</formula>
    </cfRule>
  </conditionalFormatting>
  <conditionalFormatting sqref="Q17:S17">
    <cfRule type="expression" dxfId="351" priority="10" stopIfTrue="1">
      <formula>$J$56=1</formula>
    </cfRule>
  </conditionalFormatting>
  <conditionalFormatting sqref="Q18:S18">
    <cfRule type="expression" dxfId="350" priority="9" stopIfTrue="1">
      <formula>$J$56=1</formula>
    </cfRule>
  </conditionalFormatting>
  <conditionalFormatting sqref="Q19:S19">
    <cfRule type="expression" dxfId="349" priority="8" stopIfTrue="1">
      <formula>$J$56=1</formula>
    </cfRule>
  </conditionalFormatting>
  <conditionalFormatting sqref="Q20:S20">
    <cfRule type="expression" dxfId="348" priority="7" stopIfTrue="1">
      <formula>$J$56=1</formula>
    </cfRule>
  </conditionalFormatting>
  <conditionalFormatting sqref="Q37:S37">
    <cfRule type="expression" dxfId="347" priority="6" stopIfTrue="1">
      <formula>$J$66=1</formula>
    </cfRule>
  </conditionalFormatting>
  <conditionalFormatting sqref="Q38:S38">
    <cfRule type="expression" dxfId="346" priority="5" stopIfTrue="1">
      <formula>$J$66=1</formula>
    </cfRule>
  </conditionalFormatting>
  <conditionalFormatting sqref="Q39:S39">
    <cfRule type="expression" dxfId="345" priority="4" stopIfTrue="1">
      <formula>$J$66=1</formula>
    </cfRule>
  </conditionalFormatting>
  <conditionalFormatting sqref="Q40:S40">
    <cfRule type="expression" dxfId="344" priority="3" stopIfTrue="1">
      <formula>$J$66=1</formula>
    </cfRule>
  </conditionalFormatting>
  <conditionalFormatting sqref="AA31:AC33">
    <cfRule type="expression" dxfId="343" priority="2" stopIfTrue="1">
      <formula>$J$66=1</formula>
    </cfRule>
  </conditionalFormatting>
  <conditionalFormatting sqref="AA11:AC13">
    <cfRule type="expression" dxfId="342"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A00-000000000000}">
          <x14:formula1>
            <xm:f>'表3,4'!$A$3:$A$8</xm:f>
          </x14:formula1>
          <xm:sqref>T17:U20 T37:U40</xm:sqref>
        </x14:dataValidation>
        <x14:dataValidation type="list" allowBlank="1" showInputMessage="1" showErrorMessage="1" xr:uid="{00000000-0002-0000-1A00-000001000000}">
          <x14:formula1>
            <xm:f>'表3,4'!$E$3:$E$10</xm:f>
          </x14:formula1>
          <xm:sqref>X17:Y20 X37:Y40</xm:sqref>
        </x14:dataValidation>
        <x14:dataValidation type="list" allowBlank="1" showInputMessage="1" showErrorMessage="1" xr:uid="{00000000-0002-0000-1A00-000002000000}">
          <x14:formula1>
            <xm:f>'付表B-1'!$B$3:$B$39</xm:f>
          </x14:formula1>
          <xm:sqref>C23:D23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41" priority="19" stopIfTrue="1">
      <formula>$J$56=1</formula>
    </cfRule>
  </conditionalFormatting>
  <conditionalFormatting sqref="F29">
    <cfRule type="expression" dxfId="340" priority="18" stopIfTrue="1">
      <formula>$J$56=1</formula>
    </cfRule>
  </conditionalFormatting>
  <conditionalFormatting sqref="H29">
    <cfRule type="expression" dxfId="339" priority="17" stopIfTrue="1">
      <formula>$J$61=1</formula>
    </cfRule>
  </conditionalFormatting>
  <conditionalFormatting sqref="K40">
    <cfRule type="expression" dxfId="338" priority="16" stopIfTrue="1">
      <formula>$J$56=1</formula>
    </cfRule>
  </conditionalFormatting>
  <conditionalFormatting sqref="M40">
    <cfRule type="expression" dxfId="337" priority="15" stopIfTrue="1">
      <formula>$J$66=1</formula>
    </cfRule>
  </conditionalFormatting>
  <conditionalFormatting sqref="L29:M29">
    <cfRule type="expression" dxfId="336" priority="13" stopIfTrue="1">
      <formula>$J$66=1</formula>
    </cfRule>
    <cfRule type="expression" dxfId="335" priority="14" stopIfTrue="1">
      <formula>$J$61=1</formula>
    </cfRule>
  </conditionalFormatting>
  <conditionalFormatting sqref="K20">
    <cfRule type="expression" dxfId="334" priority="12" stopIfTrue="1">
      <formula>$J$61=1</formula>
    </cfRule>
  </conditionalFormatting>
  <conditionalFormatting sqref="M20">
    <cfRule type="expression" dxfId="333" priority="11" stopIfTrue="1">
      <formula>$J$66=1</formula>
    </cfRule>
  </conditionalFormatting>
  <conditionalFormatting sqref="Q17:S17">
    <cfRule type="expression" dxfId="332" priority="10" stopIfTrue="1">
      <formula>$J$56=1</formula>
    </cfRule>
  </conditionalFormatting>
  <conditionalFormatting sqref="Q18:S18">
    <cfRule type="expression" dxfId="331" priority="9" stopIfTrue="1">
      <formula>$J$56=1</formula>
    </cfRule>
  </conditionalFormatting>
  <conditionalFormatting sqref="Q19:S19">
    <cfRule type="expression" dxfId="330" priority="8" stopIfTrue="1">
      <formula>$J$56=1</formula>
    </cfRule>
  </conditionalFormatting>
  <conditionalFormatting sqref="Q20:S20">
    <cfRule type="expression" dxfId="329" priority="7" stopIfTrue="1">
      <formula>$J$56=1</formula>
    </cfRule>
  </conditionalFormatting>
  <conditionalFormatting sqref="Q37:S37">
    <cfRule type="expression" dxfId="328" priority="6" stopIfTrue="1">
      <formula>$J$66=1</formula>
    </cfRule>
  </conditionalFormatting>
  <conditionalFormatting sqref="Q38:S38">
    <cfRule type="expression" dxfId="327" priority="5" stopIfTrue="1">
      <formula>$J$66=1</formula>
    </cfRule>
  </conditionalFormatting>
  <conditionalFormatting sqref="Q39:S39">
    <cfRule type="expression" dxfId="326" priority="4" stopIfTrue="1">
      <formula>$J$66=1</formula>
    </cfRule>
  </conditionalFormatting>
  <conditionalFormatting sqref="Q40:S40">
    <cfRule type="expression" dxfId="325" priority="3" stopIfTrue="1">
      <formula>$J$66=1</formula>
    </cfRule>
  </conditionalFormatting>
  <conditionalFormatting sqref="AA31:AC33">
    <cfRule type="expression" dxfId="324" priority="2" stopIfTrue="1">
      <formula>$J$66=1</formula>
    </cfRule>
  </conditionalFormatting>
  <conditionalFormatting sqref="AA11:AC13">
    <cfRule type="expression" dxfId="323"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B00-000000000000}">
          <x14:formula1>
            <xm:f>'表3,4'!$E$3:$E$10</xm:f>
          </x14:formula1>
          <xm:sqref>X17:Y20 X37:Y40</xm:sqref>
        </x14:dataValidation>
        <x14:dataValidation type="list" allowBlank="1" showInputMessage="1" showErrorMessage="1" xr:uid="{00000000-0002-0000-1B00-000001000000}">
          <x14:formula1>
            <xm:f>'表3,4'!$A$3:$A$8</xm:f>
          </x14:formula1>
          <xm:sqref>T17:U20 T37:U40</xm:sqref>
        </x14:dataValidation>
        <x14:dataValidation type="list" allowBlank="1" showInputMessage="1" showErrorMessage="1" xr:uid="{00000000-0002-0000-1B00-000002000000}">
          <x14:formula1>
            <xm:f>'付表B-1'!$B$3:$B$39</xm:f>
          </x14:formula1>
          <xm:sqref>C23:D23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22" priority="19" stopIfTrue="1">
      <formula>$J$56=1</formula>
    </cfRule>
  </conditionalFormatting>
  <conditionalFormatting sqref="F29">
    <cfRule type="expression" dxfId="321" priority="18" stopIfTrue="1">
      <formula>$J$56=1</formula>
    </cfRule>
  </conditionalFormatting>
  <conditionalFormatting sqref="H29">
    <cfRule type="expression" dxfId="320" priority="17" stopIfTrue="1">
      <formula>$J$61=1</formula>
    </cfRule>
  </conditionalFormatting>
  <conditionalFormatting sqref="K40">
    <cfRule type="expression" dxfId="319" priority="16" stopIfTrue="1">
      <formula>$J$56=1</formula>
    </cfRule>
  </conditionalFormatting>
  <conditionalFormatting sqref="M40">
    <cfRule type="expression" dxfId="318" priority="15" stopIfTrue="1">
      <formula>$J$66=1</formula>
    </cfRule>
  </conditionalFormatting>
  <conditionalFormatting sqref="L29:M29">
    <cfRule type="expression" dxfId="317" priority="13" stopIfTrue="1">
      <formula>$J$66=1</formula>
    </cfRule>
    <cfRule type="expression" dxfId="316" priority="14" stopIfTrue="1">
      <formula>$J$61=1</formula>
    </cfRule>
  </conditionalFormatting>
  <conditionalFormatting sqref="K20">
    <cfRule type="expression" dxfId="315" priority="12" stopIfTrue="1">
      <formula>$J$61=1</formula>
    </cfRule>
  </conditionalFormatting>
  <conditionalFormatting sqref="M20">
    <cfRule type="expression" dxfId="314" priority="11" stopIfTrue="1">
      <formula>$J$66=1</formula>
    </cfRule>
  </conditionalFormatting>
  <conditionalFormatting sqref="Q17:S17">
    <cfRule type="expression" dxfId="313" priority="10" stopIfTrue="1">
      <formula>$J$56=1</formula>
    </cfRule>
  </conditionalFormatting>
  <conditionalFormatting sqref="Q18:S18">
    <cfRule type="expression" dxfId="312" priority="9" stopIfTrue="1">
      <formula>$J$56=1</formula>
    </cfRule>
  </conditionalFormatting>
  <conditionalFormatting sqref="Q19:S19">
    <cfRule type="expression" dxfId="311" priority="8" stopIfTrue="1">
      <formula>$J$56=1</formula>
    </cfRule>
  </conditionalFormatting>
  <conditionalFormatting sqref="Q20:S20">
    <cfRule type="expression" dxfId="310" priority="7" stopIfTrue="1">
      <formula>$J$56=1</formula>
    </cfRule>
  </conditionalFormatting>
  <conditionalFormatting sqref="Q37:S37">
    <cfRule type="expression" dxfId="309" priority="6" stopIfTrue="1">
      <formula>$J$66=1</formula>
    </cfRule>
  </conditionalFormatting>
  <conditionalFormatting sqref="Q38:S38">
    <cfRule type="expression" dxfId="308" priority="5" stopIfTrue="1">
      <formula>$J$66=1</formula>
    </cfRule>
  </conditionalFormatting>
  <conditionalFormatting sqref="Q39:S39">
    <cfRule type="expression" dxfId="307" priority="4" stopIfTrue="1">
      <formula>$J$66=1</formula>
    </cfRule>
  </conditionalFormatting>
  <conditionalFormatting sqref="Q40:S40">
    <cfRule type="expression" dxfId="306" priority="3" stopIfTrue="1">
      <formula>$J$66=1</formula>
    </cfRule>
  </conditionalFormatting>
  <conditionalFormatting sqref="AA31:AC33">
    <cfRule type="expression" dxfId="305" priority="2" stopIfTrue="1">
      <formula>$J$66=1</formula>
    </cfRule>
  </conditionalFormatting>
  <conditionalFormatting sqref="AA11:AC13">
    <cfRule type="expression" dxfId="304"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C00-000000000000}">
          <x14:formula1>
            <xm:f>'表3,4'!$A$3:$A$8</xm:f>
          </x14:formula1>
          <xm:sqref>T17:U20 T37:U40</xm:sqref>
        </x14:dataValidation>
        <x14:dataValidation type="list" allowBlank="1" showInputMessage="1" showErrorMessage="1" xr:uid="{00000000-0002-0000-1C00-000001000000}">
          <x14:formula1>
            <xm:f>'表3,4'!$E$3:$E$10</xm:f>
          </x14:formula1>
          <xm:sqref>X17:Y20 X37:Y40</xm:sqref>
        </x14:dataValidation>
        <x14:dataValidation type="list" allowBlank="1" showInputMessage="1" showErrorMessage="1" xr:uid="{00000000-0002-0000-1C00-000002000000}">
          <x14:formula1>
            <xm:f>'付表B-1'!$B$3:$B$39</xm:f>
          </x14:formula1>
          <xm:sqref>C23:D23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autoPageBreaks="0"/>
  </sheetPr>
  <dimension ref="A1:AF154"/>
  <sheetViews>
    <sheetView showGridLines="0" tabSelected="1" zoomScaleNormal="100" zoomScaleSheetLayoutView="80" workbookViewId="0">
      <selection activeCell="E22" sqref="E22:G22"/>
    </sheetView>
  </sheetViews>
  <sheetFormatPr defaultColWidth="9.140625" defaultRowHeight="12" x14ac:dyDescent="0.15"/>
  <cols>
    <col min="1" max="1" width="1.7109375" style="104" customWidth="1"/>
    <col min="2" max="2" width="6.42578125" style="104" customWidth="1"/>
    <col min="3" max="3" width="19.85546875" style="104" customWidth="1"/>
    <col min="4" max="4" width="6.28515625" style="104" customWidth="1"/>
    <col min="5" max="10" width="4.7109375" style="104" customWidth="1"/>
    <col min="11" max="13" width="5.7109375" style="104" customWidth="1"/>
    <col min="14" max="14" width="4.7109375" style="104" customWidth="1"/>
    <col min="15" max="15" width="5.7109375" style="104" customWidth="1"/>
    <col min="16" max="16" width="4.7109375" style="104" customWidth="1"/>
    <col min="17" max="17" width="6.7109375" style="104" customWidth="1"/>
    <col min="18" max="18" width="4.7109375" style="104" customWidth="1"/>
    <col min="19" max="19" width="13.7109375" style="104" customWidth="1"/>
    <col min="20" max="20" width="2.5703125" style="104" customWidth="1"/>
    <col min="21" max="21" width="20.7109375" style="747" customWidth="1"/>
    <col min="22" max="22" width="20.7109375" style="747" hidden="1" customWidth="1"/>
    <col min="23" max="25" width="9.140625" style="747" customWidth="1"/>
    <col min="26" max="27" width="9.140625" style="748" customWidth="1"/>
    <col min="28" max="32" width="9.140625" style="747"/>
    <col min="33" max="16384" width="9.140625" style="104"/>
  </cols>
  <sheetData>
    <row r="1" spans="1:32" ht="19.899999999999999" customHeight="1" x14ac:dyDescent="0.15">
      <c r="E1" s="107"/>
      <c r="F1" s="107"/>
    </row>
    <row r="2" spans="1:32" ht="20.100000000000001" customHeight="1" x14ac:dyDescent="0.15">
      <c r="B2" s="687" t="s">
        <v>2589</v>
      </c>
      <c r="E2" s="251"/>
      <c r="F2" s="251"/>
    </row>
    <row r="3" spans="1:32" ht="30" customHeight="1" x14ac:dyDescent="0.15">
      <c r="A3" s="46"/>
      <c r="B3" s="105"/>
      <c r="C3" s="106"/>
      <c r="D3" s="106"/>
      <c r="E3" s="106"/>
      <c r="F3" s="106"/>
      <c r="G3" s="106"/>
      <c r="H3" s="106"/>
      <c r="I3" s="106"/>
      <c r="J3" s="106"/>
      <c r="K3" s="663" t="s">
        <v>1591</v>
      </c>
      <c r="L3" s="631"/>
      <c r="M3" s="952"/>
      <c r="N3" s="953"/>
      <c r="O3" s="952"/>
      <c r="P3" s="954"/>
      <c r="Q3" s="953"/>
      <c r="R3" s="952"/>
      <c r="S3" s="955"/>
      <c r="T3" s="76"/>
      <c r="Z3" s="749"/>
      <c r="AA3" s="750"/>
    </row>
    <row r="4" spans="1:32" s="262" customFormat="1" ht="19.149999999999999" customHeight="1" x14ac:dyDescent="0.15">
      <c r="A4" s="961" t="s">
        <v>2593</v>
      </c>
      <c r="B4" s="962"/>
      <c r="C4" s="962"/>
      <c r="D4" s="962"/>
      <c r="E4" s="962"/>
      <c r="F4" s="962"/>
      <c r="G4" s="962"/>
      <c r="H4" s="962"/>
      <c r="I4" s="962"/>
      <c r="J4" s="962"/>
      <c r="K4" s="962"/>
      <c r="L4" s="962"/>
      <c r="M4" s="962"/>
      <c r="N4" s="962"/>
      <c r="O4" s="962"/>
      <c r="P4" s="962"/>
      <c r="Q4" s="962"/>
      <c r="R4" s="962"/>
      <c r="S4" s="962"/>
      <c r="T4" s="962"/>
      <c r="U4" s="751"/>
      <c r="V4" s="751"/>
      <c r="W4" s="751"/>
      <c r="X4" s="751"/>
      <c r="Y4" s="751"/>
      <c r="Z4" s="752"/>
      <c r="AA4" s="753"/>
      <c r="AB4" s="751"/>
      <c r="AC4" s="751"/>
      <c r="AD4" s="751"/>
      <c r="AE4" s="751"/>
      <c r="AF4" s="751"/>
    </row>
    <row r="5" spans="1:32" ht="35.1" customHeight="1" x14ac:dyDescent="0.2">
      <c r="A5" s="46"/>
      <c r="B5" s="959" t="s">
        <v>2620</v>
      </c>
      <c r="C5" s="960"/>
      <c r="D5" s="960"/>
      <c r="E5" s="960"/>
      <c r="F5" s="960"/>
      <c r="G5" s="960"/>
      <c r="H5" s="960"/>
      <c r="I5" s="960"/>
      <c r="J5" s="960"/>
      <c r="K5" s="960"/>
      <c r="L5" s="960"/>
      <c r="M5" s="960"/>
      <c r="N5" s="960"/>
      <c r="O5" s="960"/>
      <c r="P5" s="960"/>
      <c r="Q5" s="960"/>
      <c r="R5" s="960"/>
      <c r="S5" s="960"/>
      <c r="T5" s="76"/>
      <c r="Z5" s="749"/>
      <c r="AA5" s="750"/>
    </row>
    <row r="6" spans="1:32" ht="21" customHeight="1" x14ac:dyDescent="0.15">
      <c r="A6" s="46"/>
      <c r="B6" s="576" t="s">
        <v>1223</v>
      </c>
      <c r="C6" s="577"/>
      <c r="D6" s="577"/>
      <c r="E6" s="577"/>
      <c r="F6" s="577"/>
      <c r="G6" s="577"/>
      <c r="H6" s="577"/>
      <c r="I6" s="577"/>
      <c r="J6" s="577"/>
      <c r="K6" s="578"/>
      <c r="L6" s="578"/>
      <c r="M6" s="578"/>
      <c r="N6" s="578"/>
      <c r="O6" s="578"/>
      <c r="P6" s="578"/>
      <c r="Q6" s="578"/>
      <c r="R6" s="579"/>
      <c r="S6" s="578"/>
      <c r="T6" s="76"/>
      <c r="Z6" s="749"/>
      <c r="AA6" s="750"/>
    </row>
    <row r="7" spans="1:32" ht="9.9499999999999993" customHeight="1" x14ac:dyDescent="0.15">
      <c r="A7" s="46"/>
      <c r="B7" s="46"/>
      <c r="C7" s="46"/>
      <c r="D7" s="46"/>
      <c r="E7" s="46"/>
      <c r="F7" s="46"/>
      <c r="G7" s="46"/>
      <c r="H7" s="46"/>
      <c r="I7" s="46"/>
      <c r="J7" s="46"/>
      <c r="K7" s="46"/>
      <c r="L7" s="46"/>
      <c r="M7" s="46"/>
      <c r="N7" s="46"/>
      <c r="O7" s="46"/>
      <c r="P7" s="46"/>
      <c r="Q7" s="46"/>
      <c r="R7" s="46"/>
      <c r="S7" s="46"/>
      <c r="T7" s="76"/>
      <c r="Z7" s="749"/>
      <c r="AA7" s="750"/>
    </row>
    <row r="8" spans="1:32" ht="12" hidden="1" customHeight="1" x14ac:dyDescent="0.15">
      <c r="A8" s="46"/>
      <c r="B8" s="46"/>
      <c r="C8" s="76"/>
      <c r="D8" s="76"/>
      <c r="E8" s="76"/>
      <c r="F8" s="76"/>
      <c r="G8" s="76"/>
      <c r="H8" s="76"/>
      <c r="I8" s="76"/>
      <c r="J8" s="76"/>
      <c r="K8" s="76"/>
      <c r="L8" s="76"/>
      <c r="M8" s="76"/>
      <c r="N8" s="76"/>
      <c r="O8" s="76"/>
      <c r="P8" s="76"/>
      <c r="Q8" s="76"/>
      <c r="R8" s="76"/>
      <c r="S8" s="76"/>
      <c r="T8" s="76"/>
      <c r="Z8" s="749"/>
      <c r="AA8" s="750"/>
    </row>
    <row r="9" spans="1:32" ht="35.1" customHeight="1" x14ac:dyDescent="0.15">
      <c r="A9" s="757"/>
      <c r="B9" s="758"/>
      <c r="C9" s="759" t="s">
        <v>1774</v>
      </c>
      <c r="D9" s="920"/>
      <c r="E9" s="921"/>
      <c r="F9" s="921"/>
      <c r="G9" s="921"/>
      <c r="H9" s="921"/>
      <c r="I9" s="921"/>
      <c r="J9" s="921"/>
      <c r="K9" s="921"/>
      <c r="L9" s="921"/>
      <c r="M9" s="921"/>
      <c r="N9" s="921"/>
      <c r="O9" s="921"/>
      <c r="P9" s="921"/>
      <c r="Q9" s="921"/>
      <c r="R9" s="921"/>
      <c r="S9" s="922"/>
      <c r="T9" s="757"/>
      <c r="Z9" s="749"/>
      <c r="AA9" s="750"/>
    </row>
    <row r="10" spans="1:32" ht="35.1" hidden="1" customHeight="1" x14ac:dyDescent="0.15">
      <c r="A10" s="757"/>
      <c r="B10" s="760" t="s">
        <v>161</v>
      </c>
      <c r="C10" s="761" t="s">
        <v>2681</v>
      </c>
      <c r="D10" s="762"/>
      <c r="E10" s="621" t="s">
        <v>162</v>
      </c>
      <c r="F10" s="763"/>
      <c r="G10" s="763"/>
      <c r="H10" s="764"/>
      <c r="I10" s="764"/>
      <c r="J10" s="764"/>
      <c r="K10" s="764"/>
      <c r="L10" s="764"/>
      <c r="M10" s="764"/>
      <c r="N10" s="764"/>
      <c r="O10" s="764"/>
      <c r="P10" s="764"/>
      <c r="Q10" s="764"/>
      <c r="R10" s="764"/>
      <c r="S10" s="765"/>
      <c r="T10" s="757"/>
      <c r="Z10" s="749"/>
      <c r="AA10" s="750"/>
    </row>
    <row r="11" spans="1:32" ht="48" hidden="1" customHeight="1" x14ac:dyDescent="0.15">
      <c r="A11" s="757"/>
      <c r="B11" s="766" t="s">
        <v>372</v>
      </c>
      <c r="C11" s="759" t="s">
        <v>373</v>
      </c>
      <c r="D11" s="763"/>
      <c r="E11" s="964"/>
      <c r="F11" s="965"/>
      <c r="G11" s="965"/>
      <c r="H11" s="965"/>
      <c r="I11" s="965"/>
      <c r="J11" s="965"/>
      <c r="K11" s="965"/>
      <c r="L11" s="965"/>
      <c r="M11" s="965"/>
      <c r="N11" s="965"/>
      <c r="O11" s="965"/>
      <c r="P11" s="965"/>
      <c r="Q11" s="965"/>
      <c r="R11" s="965"/>
      <c r="S11" s="966"/>
      <c r="T11" s="757"/>
      <c r="Z11" s="749"/>
      <c r="AA11" s="750"/>
    </row>
    <row r="12" spans="1:32" ht="59.25" customHeight="1" x14ac:dyDescent="0.15">
      <c r="A12" s="757"/>
      <c r="B12" s="767"/>
      <c r="C12" s="732" t="s">
        <v>2682</v>
      </c>
      <c r="D12" s="964" t="str">
        <f>IF(ISNA(VLOOKUP($Q$12,団体コード一覧!$A$4:$B$47,2,0)),"",VLOOKUP($Q$12,団体コード一覧!$A$4:$B$47,2,0))</f>
        <v>（社）日本印刷産業連合会</v>
      </c>
      <c r="E12" s="965"/>
      <c r="F12" s="965"/>
      <c r="G12" s="965"/>
      <c r="H12" s="965"/>
      <c r="I12" s="965"/>
      <c r="J12" s="965"/>
      <c r="K12" s="965"/>
      <c r="L12" s="966"/>
      <c r="M12" s="967" t="s">
        <v>2591</v>
      </c>
      <c r="N12" s="968"/>
      <c r="O12" s="968"/>
      <c r="P12" s="969"/>
      <c r="Q12" s="893">
        <v>8</v>
      </c>
      <c r="R12" s="894"/>
      <c r="S12" s="895"/>
      <c r="T12" s="757"/>
      <c r="Z12" s="749"/>
      <c r="AA12" s="750"/>
    </row>
    <row r="13" spans="1:32" ht="9.9499999999999993" customHeight="1" x14ac:dyDescent="0.15">
      <c r="A13" s="757"/>
      <c r="B13" s="757"/>
      <c r="C13" s="757"/>
      <c r="D13" s="757"/>
      <c r="E13" s="757"/>
      <c r="F13" s="757"/>
      <c r="G13" s="757"/>
      <c r="H13" s="757"/>
      <c r="I13" s="757"/>
      <c r="J13" s="757"/>
      <c r="K13" s="757"/>
      <c r="L13" s="757"/>
      <c r="M13" s="757"/>
      <c r="N13" s="757"/>
      <c r="O13" s="757"/>
      <c r="P13" s="757"/>
      <c r="Q13" s="757"/>
      <c r="R13" s="757"/>
      <c r="S13" s="757"/>
      <c r="T13" s="757"/>
      <c r="Z13" s="749"/>
      <c r="AA13" s="750"/>
    </row>
    <row r="14" spans="1:32" ht="34.9" customHeight="1" x14ac:dyDescent="0.15">
      <c r="A14" s="757"/>
      <c r="B14" s="943" t="s">
        <v>2465</v>
      </c>
      <c r="C14" s="620" t="s">
        <v>2683</v>
      </c>
      <c r="D14" s="920"/>
      <c r="E14" s="921"/>
      <c r="F14" s="921"/>
      <c r="G14" s="921"/>
      <c r="H14" s="921"/>
      <c r="I14" s="921"/>
      <c r="J14" s="921"/>
      <c r="K14" s="921"/>
      <c r="L14" s="921"/>
      <c r="M14" s="921"/>
      <c r="N14" s="921"/>
      <c r="O14" s="921"/>
      <c r="P14" s="921"/>
      <c r="Q14" s="921"/>
      <c r="R14" s="921"/>
      <c r="S14" s="922"/>
      <c r="T14" s="757"/>
      <c r="Z14" s="749"/>
      <c r="AA14" s="750"/>
    </row>
    <row r="15" spans="1:32" ht="48" customHeight="1" x14ac:dyDescent="0.15">
      <c r="A15" s="757"/>
      <c r="B15" s="944"/>
      <c r="C15" s="620" t="s">
        <v>2684</v>
      </c>
      <c r="D15" s="661" t="s">
        <v>2579</v>
      </c>
      <c r="E15" s="963"/>
      <c r="F15" s="963"/>
      <c r="G15" s="929"/>
      <c r="H15" s="976"/>
      <c r="I15" s="976"/>
      <c r="J15" s="976"/>
      <c r="K15" s="976"/>
      <c r="L15" s="976"/>
      <c r="M15" s="976"/>
      <c r="N15" s="976"/>
      <c r="O15" s="976"/>
      <c r="P15" s="976"/>
      <c r="Q15" s="976"/>
      <c r="R15" s="976"/>
      <c r="S15" s="977"/>
      <c r="T15" s="757"/>
      <c r="Z15" s="749"/>
      <c r="AA15" s="750"/>
    </row>
    <row r="16" spans="1:32" ht="24.95" customHeight="1" x14ac:dyDescent="0.15">
      <c r="A16" s="757"/>
      <c r="B16" s="944"/>
      <c r="C16" s="768"/>
      <c r="D16" s="956" t="s">
        <v>374</v>
      </c>
      <c r="E16" s="957"/>
      <c r="F16" s="957"/>
      <c r="G16" s="958"/>
      <c r="H16" s="973" t="s">
        <v>2679</v>
      </c>
      <c r="I16" s="974"/>
      <c r="J16" s="975"/>
      <c r="K16" s="769" t="str">
        <f>VLOOKUP(H16,$E$101:$F$148,2,FALSE)</f>
        <v>№</v>
      </c>
      <c r="L16" s="970" t="s">
        <v>856</v>
      </c>
      <c r="M16" s="971"/>
      <c r="N16" s="971"/>
      <c r="O16" s="971"/>
      <c r="P16" s="971"/>
      <c r="Q16" s="971"/>
      <c r="R16" s="971"/>
      <c r="S16" s="972"/>
      <c r="T16" s="770"/>
      <c r="Z16" s="749"/>
      <c r="AA16" s="750"/>
    </row>
    <row r="17" spans="1:32" s="630" customFormat="1" ht="20.100000000000001" customHeight="1" x14ac:dyDescent="0.15">
      <c r="A17" s="757"/>
      <c r="B17" s="944"/>
      <c r="C17" s="629" t="s">
        <v>2685</v>
      </c>
      <c r="D17" s="879" t="s">
        <v>2555</v>
      </c>
      <c r="E17" s="880"/>
      <c r="F17" s="888"/>
      <c r="G17" s="889"/>
      <c r="H17" s="889"/>
      <c r="I17" s="889"/>
      <c r="J17" s="889"/>
      <c r="K17" s="890"/>
      <c r="L17" s="917" t="s">
        <v>2583</v>
      </c>
      <c r="M17" s="918"/>
      <c r="N17" s="919"/>
      <c r="O17" s="743"/>
      <c r="P17" s="664" t="s">
        <v>2584</v>
      </c>
      <c r="Q17" s="743"/>
      <c r="R17" s="664" t="s">
        <v>2584</v>
      </c>
      <c r="S17" s="744"/>
      <c r="T17" s="770"/>
      <c r="U17" s="747"/>
      <c r="V17" s="747"/>
      <c r="W17" s="747"/>
      <c r="X17" s="747"/>
      <c r="Y17" s="747"/>
      <c r="Z17" s="749"/>
      <c r="AA17" s="750"/>
      <c r="AB17" s="747"/>
      <c r="AC17" s="747"/>
      <c r="AD17" s="747"/>
      <c r="AE17" s="747"/>
      <c r="AF17" s="747"/>
    </row>
    <row r="18" spans="1:32" ht="19.5" customHeight="1" x14ac:dyDescent="0.15">
      <c r="A18" s="757"/>
      <c r="B18" s="944"/>
      <c r="C18" s="620" t="s">
        <v>2686</v>
      </c>
      <c r="D18" s="902" t="s">
        <v>375</v>
      </c>
      <c r="E18" s="903"/>
      <c r="F18" s="903"/>
      <c r="G18" s="904"/>
      <c r="H18" s="909"/>
      <c r="I18" s="910"/>
      <c r="J18" s="910"/>
      <c r="K18" s="911"/>
      <c r="L18" s="923" t="s">
        <v>2088</v>
      </c>
      <c r="M18" s="923"/>
      <c r="N18" s="923"/>
      <c r="O18" s="923"/>
      <c r="P18" s="923"/>
      <c r="Q18" s="923"/>
      <c r="R18" s="923"/>
      <c r="S18" s="924"/>
      <c r="T18" s="770"/>
      <c r="Z18" s="749"/>
      <c r="AA18" s="750"/>
    </row>
    <row r="19" spans="1:32" ht="19.5" customHeight="1" x14ac:dyDescent="0.15">
      <c r="A19" s="757"/>
      <c r="B19" s="944"/>
      <c r="C19" s="771" t="s">
        <v>376</v>
      </c>
      <c r="D19" s="905"/>
      <c r="E19" s="906"/>
      <c r="F19" s="906"/>
      <c r="G19" s="907"/>
      <c r="H19" s="912"/>
      <c r="I19" s="913"/>
      <c r="J19" s="913"/>
      <c r="K19" s="914"/>
      <c r="L19" s="900"/>
      <c r="M19" s="900"/>
      <c r="N19" s="900"/>
      <c r="O19" s="900"/>
      <c r="P19" s="900"/>
      <c r="Q19" s="900"/>
      <c r="R19" s="900"/>
      <c r="S19" s="901"/>
      <c r="T19" s="770"/>
      <c r="Z19" s="749"/>
      <c r="AA19" s="750"/>
    </row>
    <row r="20" spans="1:32" ht="19.5" customHeight="1" x14ac:dyDescent="0.15">
      <c r="A20" s="757"/>
      <c r="B20" s="944"/>
      <c r="C20" s="771"/>
      <c r="D20" s="881" t="s">
        <v>1592</v>
      </c>
      <c r="E20" s="882"/>
      <c r="F20" s="882"/>
      <c r="G20" s="883"/>
      <c r="H20" s="946"/>
      <c r="I20" s="947"/>
      <c r="J20" s="947"/>
      <c r="K20" s="947"/>
      <c r="L20" s="947"/>
      <c r="M20" s="947"/>
      <c r="N20" s="947"/>
      <c r="O20" s="947"/>
      <c r="P20" s="947"/>
      <c r="Q20" s="947"/>
      <c r="R20" s="947"/>
      <c r="S20" s="948"/>
      <c r="T20" s="770"/>
      <c r="U20" s="754"/>
      <c r="Z20" s="749"/>
      <c r="AA20" s="750"/>
    </row>
    <row r="21" spans="1:32" ht="20.100000000000001" customHeight="1" x14ac:dyDescent="0.15">
      <c r="A21" s="757"/>
      <c r="B21" s="944"/>
      <c r="C21" s="772"/>
      <c r="D21" s="884" t="s">
        <v>377</v>
      </c>
      <c r="E21" s="885"/>
      <c r="F21" s="885"/>
      <c r="G21" s="886"/>
      <c r="H21" s="949"/>
      <c r="I21" s="950"/>
      <c r="J21" s="950"/>
      <c r="K21" s="950"/>
      <c r="L21" s="950"/>
      <c r="M21" s="950"/>
      <c r="N21" s="950"/>
      <c r="O21" s="950"/>
      <c r="P21" s="950"/>
      <c r="Q21" s="950"/>
      <c r="R21" s="950"/>
      <c r="S21" s="951"/>
      <c r="T21" s="770"/>
      <c r="Z21" s="749"/>
      <c r="AA21" s="750"/>
    </row>
    <row r="22" spans="1:32" ht="42" customHeight="1" x14ac:dyDescent="0.15">
      <c r="A22" s="757"/>
      <c r="B22" s="944"/>
      <c r="C22" s="621" t="s">
        <v>2687</v>
      </c>
      <c r="D22" s="745"/>
      <c r="E22" s="908"/>
      <c r="F22" s="908"/>
      <c r="G22" s="908"/>
      <c r="H22" s="921"/>
      <c r="I22" s="921"/>
      <c r="J22" s="773"/>
      <c r="K22" s="765"/>
      <c r="L22" s="891" t="str">
        <f>"注）貴事業所全ての2019年度製造品出荷額合計を記入下さい。
（2020年工業統計調査に回答した出荷額でも結構です）"</f>
        <v>注）貴事業所全ての2019年度製造品出荷額合計を記入下さい。
（2020年工業統計調査に回答した出荷額でも結構です）</v>
      </c>
      <c r="M22" s="891"/>
      <c r="N22" s="891"/>
      <c r="O22" s="891"/>
      <c r="P22" s="891"/>
      <c r="Q22" s="891"/>
      <c r="R22" s="891"/>
      <c r="S22" s="892"/>
      <c r="T22" s="770"/>
      <c r="Z22" s="749"/>
      <c r="AA22" s="750"/>
    </row>
    <row r="23" spans="1:32" ht="34.9" customHeight="1" x14ac:dyDescent="0.15">
      <c r="A23" s="757"/>
      <c r="B23" s="944"/>
      <c r="C23" s="622" t="s">
        <v>2688</v>
      </c>
      <c r="D23" s="893"/>
      <c r="E23" s="894"/>
      <c r="F23" s="894"/>
      <c r="G23" s="894"/>
      <c r="H23" s="894"/>
      <c r="I23" s="894"/>
      <c r="J23" s="894"/>
      <c r="K23" s="895"/>
      <c r="L23" s="891" t="s">
        <v>2605</v>
      </c>
      <c r="M23" s="891"/>
      <c r="N23" s="891"/>
      <c r="O23" s="891"/>
      <c r="P23" s="891"/>
      <c r="Q23" s="891"/>
      <c r="R23" s="891"/>
      <c r="S23" s="892"/>
      <c r="T23" s="757"/>
      <c r="Z23" s="749"/>
      <c r="AA23" s="750"/>
    </row>
    <row r="24" spans="1:32" ht="19.899999999999999" customHeight="1" x14ac:dyDescent="0.15">
      <c r="A24" s="757"/>
      <c r="B24" s="944"/>
      <c r="C24" s="620"/>
      <c r="D24" s="927"/>
      <c r="E24" s="928"/>
      <c r="F24" s="928"/>
      <c r="G24" s="928"/>
      <c r="H24" s="928"/>
      <c r="I24" s="928"/>
      <c r="J24" s="928"/>
      <c r="K24" s="929"/>
      <c r="L24" s="917" t="s">
        <v>857</v>
      </c>
      <c r="M24" s="918"/>
      <c r="N24" s="918"/>
      <c r="O24" s="918"/>
      <c r="P24" s="918"/>
      <c r="Q24" s="918"/>
      <c r="R24" s="918"/>
      <c r="S24" s="919"/>
      <c r="T24" s="757"/>
      <c r="Z24" s="749"/>
      <c r="AA24" s="750"/>
    </row>
    <row r="25" spans="1:32" ht="30" customHeight="1" x14ac:dyDescent="0.15">
      <c r="A25" s="757"/>
      <c r="B25" s="944"/>
      <c r="C25" s="774"/>
      <c r="D25" s="920"/>
      <c r="E25" s="921"/>
      <c r="F25" s="921"/>
      <c r="G25" s="921"/>
      <c r="H25" s="921"/>
      <c r="I25" s="920"/>
      <c r="J25" s="921"/>
      <c r="K25" s="922"/>
      <c r="L25" s="940"/>
      <c r="M25" s="941"/>
      <c r="N25" s="941"/>
      <c r="O25" s="941"/>
      <c r="P25" s="941"/>
      <c r="Q25" s="941"/>
      <c r="R25" s="941"/>
      <c r="S25" s="942"/>
      <c r="T25" s="775"/>
      <c r="Z25" s="749"/>
      <c r="AA25" s="750"/>
    </row>
    <row r="26" spans="1:32" ht="20.100000000000001" customHeight="1" x14ac:dyDescent="0.15">
      <c r="A26" s="757"/>
      <c r="B26" s="944"/>
      <c r="C26" s="620" t="s">
        <v>2689</v>
      </c>
      <c r="D26" s="915"/>
      <c r="E26" s="916"/>
      <c r="F26" s="662" t="s">
        <v>2580</v>
      </c>
      <c r="G26" s="711"/>
      <c r="H26" s="662" t="s">
        <v>2581</v>
      </c>
      <c r="I26" s="711"/>
      <c r="J26" s="712" t="s">
        <v>2582</v>
      </c>
      <c r="K26" s="662" t="s">
        <v>378</v>
      </c>
      <c r="L26" s="916"/>
      <c r="M26" s="916"/>
      <c r="N26" s="662" t="s">
        <v>2580</v>
      </c>
      <c r="O26" s="776"/>
      <c r="P26" s="662" t="s">
        <v>2581</v>
      </c>
      <c r="Q26" s="711"/>
      <c r="R26" s="712" t="s">
        <v>2582</v>
      </c>
      <c r="S26" s="665" t="s">
        <v>379</v>
      </c>
      <c r="T26" s="757"/>
      <c r="Z26" s="749"/>
      <c r="AA26" s="750"/>
    </row>
    <row r="27" spans="1:32" ht="20.100000000000001" customHeight="1" x14ac:dyDescent="0.15">
      <c r="A27" s="757"/>
      <c r="B27" s="944"/>
      <c r="C27" s="774"/>
      <c r="D27" s="731" t="s">
        <v>2621</v>
      </c>
      <c r="E27" s="777"/>
      <c r="F27" s="777"/>
      <c r="G27" s="778"/>
      <c r="H27" s="778"/>
      <c r="I27" s="778"/>
      <c r="J27" s="778"/>
      <c r="K27" s="778"/>
      <c r="L27" s="778"/>
      <c r="M27" s="778"/>
      <c r="N27" s="778"/>
      <c r="O27" s="778"/>
      <c r="P27" s="778"/>
      <c r="Q27" s="778"/>
      <c r="R27" s="778"/>
      <c r="S27" s="779"/>
      <c r="T27" s="757"/>
      <c r="Z27" s="749"/>
      <c r="AA27" s="750"/>
    </row>
    <row r="28" spans="1:32" ht="20.100000000000001" customHeight="1" x14ac:dyDescent="0.15">
      <c r="A28" s="757"/>
      <c r="B28" s="944"/>
      <c r="C28" s="746"/>
      <c r="D28" s="746"/>
      <c r="E28" s="780"/>
      <c r="F28" s="781"/>
      <c r="G28" s="782"/>
      <c r="H28" s="783"/>
      <c r="I28" s="710" t="s">
        <v>2585</v>
      </c>
      <c r="J28" s="782"/>
      <c r="K28" s="782"/>
      <c r="L28" s="784"/>
      <c r="M28" s="896" t="s">
        <v>1892</v>
      </c>
      <c r="N28" s="897"/>
      <c r="O28" s="897"/>
      <c r="P28" s="897"/>
      <c r="Q28" s="897"/>
      <c r="R28" s="897"/>
      <c r="S28" s="898"/>
      <c r="T28" s="757"/>
      <c r="U28" s="755"/>
      <c r="V28" s="829">
        <v>0</v>
      </c>
      <c r="Z28" s="749"/>
      <c r="AA28" s="750"/>
    </row>
    <row r="29" spans="1:32" ht="36" customHeight="1" x14ac:dyDescent="0.15">
      <c r="A29" s="757"/>
      <c r="B29" s="945"/>
      <c r="C29" s="785" t="s">
        <v>1893</v>
      </c>
      <c r="D29" s="785"/>
      <c r="E29" s="786"/>
      <c r="F29" s="787"/>
      <c r="G29" s="788"/>
      <c r="H29" s="788"/>
      <c r="I29" s="788"/>
      <c r="J29" s="788"/>
      <c r="K29" s="788"/>
      <c r="L29" s="789"/>
      <c r="M29" s="899" t="s">
        <v>1979</v>
      </c>
      <c r="N29" s="900"/>
      <c r="O29" s="900"/>
      <c r="P29" s="900"/>
      <c r="Q29" s="900"/>
      <c r="R29" s="900"/>
      <c r="S29" s="901"/>
      <c r="T29" s="757"/>
      <c r="U29" s="748"/>
      <c r="Z29" s="749"/>
      <c r="AA29" s="750"/>
    </row>
    <row r="30" spans="1:32" ht="15" hidden="1" customHeight="1" x14ac:dyDescent="0.15">
      <c r="A30" s="757"/>
      <c r="B30" s="766"/>
      <c r="C30" s="790" t="s">
        <v>2690</v>
      </c>
      <c r="D30" s="790"/>
      <c r="E30" s="791"/>
      <c r="F30" s="790"/>
      <c r="G30" s="792"/>
      <c r="H30" s="793" t="s">
        <v>1894</v>
      </c>
      <c r="I30" s="793"/>
      <c r="J30" s="793"/>
      <c r="K30" s="793"/>
      <c r="L30" s="793"/>
      <c r="M30" s="793"/>
      <c r="N30" s="793"/>
      <c r="O30" s="793"/>
      <c r="P30" s="793"/>
      <c r="Q30" s="794"/>
      <c r="R30" s="795"/>
      <c r="S30" s="796"/>
      <c r="T30" s="757"/>
      <c r="U30" s="748"/>
      <c r="Z30" s="749"/>
      <c r="AA30" s="750"/>
    </row>
    <row r="31" spans="1:32" ht="12" hidden="1" customHeight="1" x14ac:dyDescent="0.15">
      <c r="A31" s="757"/>
      <c r="B31" s="766"/>
      <c r="C31" s="797" t="s">
        <v>633</v>
      </c>
      <c r="D31" s="797"/>
      <c r="E31" s="791"/>
      <c r="F31" s="791"/>
      <c r="G31" s="798"/>
      <c r="H31" s="256" t="s">
        <v>632</v>
      </c>
      <c r="I31" s="260"/>
      <c r="J31" s="260"/>
      <c r="K31" s="257"/>
      <c r="L31" s="260"/>
      <c r="M31" s="260"/>
      <c r="N31" s="260"/>
      <c r="O31" s="260"/>
      <c r="P31" s="260" t="s">
        <v>858</v>
      </c>
      <c r="Q31" s="257"/>
      <c r="R31" s="799" t="s">
        <v>636</v>
      </c>
      <c r="S31" s="800"/>
      <c r="T31" s="757"/>
      <c r="U31" s="748"/>
      <c r="Z31" s="749"/>
      <c r="AA31" s="750"/>
    </row>
    <row r="32" spans="1:32" ht="12" hidden="1" customHeight="1" x14ac:dyDescent="0.15">
      <c r="A32" s="757"/>
      <c r="B32" s="766"/>
      <c r="C32" s="801" t="s">
        <v>634</v>
      </c>
      <c r="D32" s="802"/>
      <c r="E32" s="791"/>
      <c r="F32" s="791"/>
      <c r="G32" s="798"/>
      <c r="H32" s="258" t="s">
        <v>2122</v>
      </c>
      <c r="I32" s="261"/>
      <c r="J32" s="261"/>
      <c r="K32" s="259"/>
      <c r="L32" s="261"/>
      <c r="M32" s="261"/>
      <c r="N32" s="261"/>
      <c r="O32" s="261"/>
      <c r="P32" s="261" t="s">
        <v>859</v>
      </c>
      <c r="Q32" s="259"/>
      <c r="R32" s="803"/>
      <c r="S32" s="798"/>
      <c r="T32" s="757"/>
      <c r="U32" s="748"/>
      <c r="Z32" s="749"/>
      <c r="AA32" s="750"/>
    </row>
    <row r="33" spans="1:32" ht="15" hidden="1" customHeight="1" x14ac:dyDescent="0.15">
      <c r="A33" s="757"/>
      <c r="B33" s="804"/>
      <c r="C33" s="931" t="s">
        <v>1840</v>
      </c>
      <c r="D33" s="932"/>
      <c r="E33" s="933"/>
      <c r="F33" s="805"/>
      <c r="G33" s="806"/>
      <c r="H33" s="934"/>
      <c r="I33" s="935"/>
      <c r="J33" s="935"/>
      <c r="K33" s="936"/>
      <c r="L33" s="807"/>
      <c r="M33" s="807"/>
      <c r="N33" s="807"/>
      <c r="O33" s="807"/>
      <c r="P33" s="934"/>
      <c r="Q33" s="936"/>
      <c r="R33" s="808"/>
      <c r="S33" s="806"/>
      <c r="T33" s="757"/>
      <c r="U33" s="748"/>
      <c r="Z33" s="749"/>
      <c r="AA33" s="750"/>
    </row>
    <row r="34" spans="1:32" s="262" customFormat="1" ht="30" customHeight="1" x14ac:dyDescent="0.15">
      <c r="A34" s="734"/>
      <c r="B34" s="937" t="s">
        <v>2626</v>
      </c>
      <c r="C34" s="937"/>
      <c r="D34" s="937"/>
      <c r="E34" s="937"/>
      <c r="F34" s="937"/>
      <c r="G34" s="937"/>
      <c r="H34" s="937"/>
      <c r="I34" s="937"/>
      <c r="J34" s="937"/>
      <c r="K34" s="937"/>
      <c r="L34" s="937"/>
      <c r="M34" s="937"/>
      <c r="N34" s="937"/>
      <c r="O34" s="937"/>
      <c r="P34" s="937"/>
      <c r="Q34" s="937"/>
      <c r="R34" s="937"/>
      <c r="S34" s="937"/>
      <c r="T34" s="809"/>
      <c r="U34" s="756"/>
      <c r="V34" s="751"/>
      <c r="W34" s="751"/>
      <c r="X34" s="751"/>
      <c r="Y34" s="751"/>
      <c r="Z34" s="752"/>
      <c r="AA34" s="753"/>
      <c r="AB34" s="751"/>
      <c r="AC34" s="751"/>
      <c r="AD34" s="751"/>
      <c r="AE34" s="751"/>
      <c r="AF34" s="751"/>
    </row>
    <row r="35" spans="1:32" ht="69.95" customHeight="1" x14ac:dyDescent="0.15">
      <c r="A35" s="930" t="s">
        <v>2623</v>
      </c>
      <c r="B35" s="925"/>
      <c r="C35" s="925"/>
      <c r="D35" s="925"/>
      <c r="E35" s="925"/>
      <c r="F35" s="925"/>
      <c r="G35" s="925"/>
      <c r="H35" s="925"/>
      <c r="I35" s="925"/>
      <c r="J35" s="925"/>
      <c r="K35" s="925"/>
      <c r="L35" s="925"/>
      <c r="M35" s="925"/>
      <c r="N35" s="925"/>
      <c r="O35" s="925"/>
      <c r="P35" s="925"/>
      <c r="Q35" s="925"/>
      <c r="R35" s="925"/>
      <c r="S35" s="925"/>
      <c r="T35" s="925"/>
      <c r="U35" s="756"/>
      <c r="Z35" s="749"/>
      <c r="AA35" s="750"/>
    </row>
    <row r="36" spans="1:32" ht="20.100000000000001" hidden="1" customHeight="1" x14ac:dyDescent="0.15">
      <c r="A36" s="757" t="s">
        <v>1222</v>
      </c>
      <c r="B36" s="803" t="s">
        <v>2691</v>
      </c>
      <c r="C36" s="803"/>
      <c r="D36" s="803"/>
      <c r="E36" s="810"/>
      <c r="F36" s="810"/>
      <c r="G36" s="770"/>
      <c r="H36" s="770"/>
      <c r="I36" s="770"/>
      <c r="J36" s="770"/>
      <c r="K36" s="770"/>
      <c r="L36" s="770"/>
      <c r="M36" s="770"/>
      <c r="N36" s="770"/>
      <c r="O36" s="770"/>
      <c r="P36" s="811"/>
      <c r="Q36" s="770"/>
      <c r="R36" s="770"/>
      <c r="S36" s="770"/>
      <c r="T36" s="757"/>
      <c r="U36" s="748"/>
      <c r="Z36" s="749"/>
      <c r="AA36" s="750"/>
    </row>
    <row r="37" spans="1:32" hidden="1" x14ac:dyDescent="0.15">
      <c r="A37" s="757"/>
      <c r="B37" s="770" t="s">
        <v>635</v>
      </c>
      <c r="C37" s="770"/>
      <c r="D37" s="770"/>
      <c r="E37" s="770" t="s">
        <v>1841</v>
      </c>
      <c r="F37" s="770"/>
      <c r="G37" s="770"/>
      <c r="H37" s="770"/>
      <c r="I37" s="770"/>
      <c r="J37" s="770"/>
      <c r="K37" s="770"/>
      <c r="L37" s="770"/>
      <c r="M37" s="770"/>
      <c r="N37" s="770"/>
      <c r="O37" s="770"/>
      <c r="P37" s="803"/>
      <c r="Q37" s="770"/>
      <c r="R37" s="770"/>
      <c r="S37" s="770"/>
      <c r="T37" s="757"/>
      <c r="U37" s="748"/>
      <c r="Z37" s="749"/>
      <c r="AA37" s="750"/>
    </row>
    <row r="38" spans="1:32" ht="17.25" hidden="1" customHeight="1" x14ac:dyDescent="0.15">
      <c r="A38" s="757"/>
      <c r="B38" s="770"/>
      <c r="C38" s="770"/>
      <c r="D38" s="770"/>
      <c r="E38" s="790" t="s">
        <v>1842</v>
      </c>
      <c r="F38" s="790"/>
      <c r="G38" s="770"/>
      <c r="H38" s="770"/>
      <c r="I38" s="770"/>
      <c r="J38" s="770"/>
      <c r="K38" s="770"/>
      <c r="L38" s="770"/>
      <c r="M38" s="770"/>
      <c r="N38" s="770"/>
      <c r="O38" s="770"/>
      <c r="P38" s="803"/>
      <c r="Q38" s="770"/>
      <c r="R38" s="770"/>
      <c r="S38" s="770"/>
      <c r="T38" s="757"/>
      <c r="U38" s="748"/>
      <c r="Z38" s="749"/>
      <c r="AA38" s="750"/>
    </row>
    <row r="39" spans="1:32" ht="21" customHeight="1" x14ac:dyDescent="0.15">
      <c r="A39" s="757"/>
      <c r="B39" s="757"/>
      <c r="C39" s="757"/>
      <c r="D39" s="757"/>
      <c r="E39" s="757"/>
      <c r="F39" s="757"/>
      <c r="G39" s="757"/>
      <c r="H39" s="757"/>
      <c r="I39" s="757"/>
      <c r="J39" s="757"/>
      <c r="K39" s="757"/>
      <c r="L39" s="757"/>
      <c r="M39" s="757"/>
      <c r="N39" s="757"/>
      <c r="O39" s="757"/>
      <c r="P39" s="757"/>
      <c r="Q39" s="757"/>
      <c r="R39" s="757"/>
      <c r="S39" s="757"/>
      <c r="T39" s="757"/>
      <c r="Z39" s="749"/>
      <c r="AA39" s="750"/>
    </row>
    <row r="40" spans="1:32" ht="21" customHeight="1" x14ac:dyDescent="0.15">
      <c r="A40" s="757"/>
      <c r="B40" s="105"/>
      <c r="C40" s="812"/>
      <c r="D40" s="812"/>
      <c r="E40" s="757"/>
      <c r="F40" s="757"/>
      <c r="G40" s="812"/>
      <c r="H40" s="708"/>
      <c r="I40" s="708"/>
      <c r="J40" s="708"/>
      <c r="K40" s="887"/>
      <c r="L40" s="887"/>
      <c r="M40" s="887"/>
      <c r="N40" s="926"/>
      <c r="O40" s="926"/>
      <c r="P40" s="926"/>
      <c r="Q40" s="926"/>
      <c r="R40" s="926"/>
      <c r="S40" s="926"/>
      <c r="T40" s="770"/>
      <c r="Z40" s="749"/>
      <c r="AA40" s="750"/>
    </row>
    <row r="41" spans="1:32" ht="12" customHeight="1" x14ac:dyDescent="0.15">
      <c r="A41" s="813"/>
      <c r="B41" s="813"/>
      <c r="C41" s="813"/>
      <c r="D41" s="757"/>
      <c r="E41" s="757"/>
      <c r="F41" s="757"/>
      <c r="G41" s="757"/>
      <c r="H41" s="813"/>
      <c r="I41" s="813"/>
      <c r="J41" s="813"/>
      <c r="K41" s="813"/>
      <c r="L41" s="813"/>
      <c r="M41" s="813"/>
      <c r="N41" s="813"/>
      <c r="O41" s="813"/>
      <c r="P41" s="813"/>
      <c r="Q41" s="813"/>
      <c r="R41" s="813"/>
      <c r="S41" s="813"/>
      <c r="T41" s="813"/>
    </row>
    <row r="42" spans="1:32" ht="15" customHeight="1" x14ac:dyDescent="0.15">
      <c r="A42" s="813"/>
      <c r="B42" s="938" t="s">
        <v>2622</v>
      </c>
      <c r="C42" s="938"/>
      <c r="D42" s="938"/>
      <c r="E42" s="938"/>
      <c r="F42" s="938"/>
      <c r="G42" s="938"/>
      <c r="H42" s="938"/>
      <c r="I42" s="938"/>
      <c r="J42" s="938"/>
      <c r="K42" s="938"/>
      <c r="L42" s="938"/>
      <c r="M42" s="938"/>
      <c r="N42" s="938"/>
      <c r="O42" s="938"/>
      <c r="P42" s="938"/>
      <c r="Q42" s="938"/>
      <c r="R42" s="938"/>
      <c r="S42" s="939"/>
      <c r="T42" s="813"/>
    </row>
    <row r="43" spans="1:32" ht="12" customHeight="1" x14ac:dyDescent="0.15">
      <c r="A43" s="813"/>
      <c r="B43" s="813"/>
      <c r="C43" s="813"/>
      <c r="D43" s="813"/>
      <c r="E43" s="813"/>
      <c r="F43" s="813"/>
      <c r="G43" s="813"/>
      <c r="H43" s="813"/>
      <c r="I43" s="813"/>
      <c r="J43" s="813"/>
      <c r="K43" s="813"/>
      <c r="L43" s="813"/>
      <c r="M43" s="813"/>
      <c r="N43" s="813"/>
      <c r="O43" s="813"/>
      <c r="P43" s="813"/>
      <c r="Q43" s="813"/>
      <c r="R43" s="813"/>
      <c r="S43" s="813"/>
      <c r="T43" s="813"/>
    </row>
    <row r="44" spans="1:32" ht="16.5" customHeight="1" x14ac:dyDescent="0.15">
      <c r="A44" s="813"/>
      <c r="B44" s="814" t="s">
        <v>308</v>
      </c>
      <c r="C44" s="813"/>
      <c r="D44" s="813"/>
      <c r="E44" s="813"/>
      <c r="F44" s="813"/>
      <c r="G44" s="813"/>
      <c r="H44" s="813"/>
      <c r="I44" s="813"/>
      <c r="J44" s="813"/>
      <c r="K44" s="813"/>
      <c r="L44" s="813"/>
      <c r="M44" s="813"/>
      <c r="N44" s="813"/>
      <c r="O44" s="813"/>
      <c r="P44" s="813"/>
      <c r="Q44" s="813"/>
      <c r="R44" s="813"/>
      <c r="S44" s="813"/>
      <c r="T44" s="813"/>
    </row>
    <row r="45" spans="1:32" x14ac:dyDescent="0.15">
      <c r="A45" s="815"/>
      <c r="B45" s="816" t="s">
        <v>2606</v>
      </c>
      <c r="C45" s="817"/>
      <c r="D45" s="817"/>
      <c r="E45" s="817"/>
      <c r="F45" s="817"/>
      <c r="G45" s="817"/>
      <c r="H45" s="817"/>
      <c r="I45" s="817"/>
      <c r="J45" s="817"/>
      <c r="K45" s="817"/>
      <c r="L45" s="817"/>
      <c r="M45" s="817"/>
      <c r="N45" s="817"/>
      <c r="O45" s="817"/>
      <c r="P45" s="817"/>
      <c r="Q45" s="817"/>
      <c r="R45" s="817"/>
      <c r="S45" s="817"/>
      <c r="T45" s="815"/>
    </row>
    <row r="46" spans="1:32" ht="36.75" customHeight="1" x14ac:dyDescent="0.15">
      <c r="A46" s="815"/>
      <c r="B46" s="925" t="s">
        <v>2607</v>
      </c>
      <c r="C46" s="925"/>
      <c r="D46" s="925"/>
      <c r="E46" s="925"/>
      <c r="F46" s="925"/>
      <c r="G46" s="925"/>
      <c r="H46" s="925"/>
      <c r="I46" s="925"/>
      <c r="J46" s="925"/>
      <c r="K46" s="925"/>
      <c r="L46" s="925"/>
      <c r="M46" s="925"/>
      <c r="N46" s="925"/>
      <c r="O46" s="925"/>
      <c r="P46" s="925"/>
      <c r="Q46" s="925"/>
      <c r="R46" s="925"/>
      <c r="S46" s="925"/>
      <c r="T46" s="815"/>
    </row>
    <row r="47" spans="1:32" x14ac:dyDescent="0.15">
      <c r="A47" s="815"/>
      <c r="B47" s="818"/>
      <c r="C47" s="818"/>
      <c r="D47" s="818"/>
      <c r="E47" s="818"/>
      <c r="F47" s="818"/>
      <c r="G47" s="818"/>
      <c r="H47" s="818"/>
      <c r="I47" s="818"/>
      <c r="J47" s="818"/>
      <c r="K47" s="818"/>
      <c r="L47" s="818"/>
      <c r="M47" s="818"/>
      <c r="N47" s="818"/>
      <c r="O47" s="818"/>
      <c r="P47" s="818"/>
      <c r="Q47" s="818"/>
      <c r="R47" s="818"/>
      <c r="S47" s="818"/>
      <c r="T47" s="815"/>
    </row>
    <row r="48" spans="1:32" x14ac:dyDescent="0.15">
      <c r="A48" s="815"/>
      <c r="B48" s="869"/>
      <c r="C48" s="870"/>
      <c r="D48" s="870"/>
      <c r="E48" s="870"/>
      <c r="F48" s="870"/>
      <c r="G48" s="870"/>
      <c r="H48" s="870"/>
      <c r="I48" s="870"/>
      <c r="J48" s="870"/>
      <c r="K48" s="870"/>
      <c r="L48" s="870"/>
      <c r="M48" s="870"/>
      <c r="N48" s="870"/>
      <c r="O48" s="870"/>
      <c r="P48" s="870"/>
      <c r="Q48" s="870"/>
      <c r="R48" s="870"/>
      <c r="S48" s="871"/>
      <c r="T48" s="815"/>
    </row>
    <row r="49" spans="1:22" x14ac:dyDescent="0.15">
      <c r="A49" s="815"/>
      <c r="B49" s="872"/>
      <c r="C49" s="873"/>
      <c r="D49" s="873"/>
      <c r="E49" s="873"/>
      <c r="F49" s="873"/>
      <c r="G49" s="873"/>
      <c r="H49" s="873"/>
      <c r="I49" s="873"/>
      <c r="J49" s="873"/>
      <c r="K49" s="873"/>
      <c r="L49" s="873"/>
      <c r="M49" s="873"/>
      <c r="N49" s="873"/>
      <c r="O49" s="873"/>
      <c r="P49" s="873"/>
      <c r="Q49" s="873"/>
      <c r="R49" s="873"/>
      <c r="S49" s="874"/>
      <c r="T49" s="815"/>
    </row>
    <row r="50" spans="1:22" x14ac:dyDescent="0.15">
      <c r="A50" s="815"/>
      <c r="B50" s="872"/>
      <c r="C50" s="873"/>
      <c r="D50" s="873"/>
      <c r="E50" s="873"/>
      <c r="F50" s="873"/>
      <c r="G50" s="873"/>
      <c r="H50" s="873"/>
      <c r="I50" s="873"/>
      <c r="J50" s="873"/>
      <c r="K50" s="873"/>
      <c r="L50" s="873"/>
      <c r="M50" s="873"/>
      <c r="N50" s="873"/>
      <c r="O50" s="873"/>
      <c r="P50" s="873"/>
      <c r="Q50" s="873"/>
      <c r="R50" s="873"/>
      <c r="S50" s="874"/>
      <c r="T50" s="815"/>
    </row>
    <row r="51" spans="1:22" x14ac:dyDescent="0.15">
      <c r="A51" s="815"/>
      <c r="B51" s="872"/>
      <c r="C51" s="873"/>
      <c r="D51" s="873"/>
      <c r="E51" s="873"/>
      <c r="F51" s="873"/>
      <c r="G51" s="873"/>
      <c r="H51" s="873"/>
      <c r="I51" s="873"/>
      <c r="J51" s="873"/>
      <c r="K51" s="873"/>
      <c r="L51" s="873"/>
      <c r="M51" s="873"/>
      <c r="N51" s="873"/>
      <c r="O51" s="873"/>
      <c r="P51" s="873"/>
      <c r="Q51" s="873"/>
      <c r="R51" s="873"/>
      <c r="S51" s="874"/>
      <c r="T51" s="815"/>
    </row>
    <row r="52" spans="1:22" x14ac:dyDescent="0.15">
      <c r="A52" s="815"/>
      <c r="B52" s="872"/>
      <c r="C52" s="873"/>
      <c r="D52" s="873"/>
      <c r="E52" s="873"/>
      <c r="F52" s="873"/>
      <c r="G52" s="873"/>
      <c r="H52" s="873"/>
      <c r="I52" s="873"/>
      <c r="J52" s="873"/>
      <c r="K52" s="873"/>
      <c r="L52" s="873"/>
      <c r="M52" s="873"/>
      <c r="N52" s="873"/>
      <c r="O52" s="873"/>
      <c r="P52" s="873"/>
      <c r="Q52" s="873"/>
      <c r="R52" s="873"/>
      <c r="S52" s="874"/>
      <c r="T52" s="815"/>
    </row>
    <row r="53" spans="1:22" x14ac:dyDescent="0.15">
      <c r="A53" s="815"/>
      <c r="B53" s="872"/>
      <c r="C53" s="873"/>
      <c r="D53" s="873"/>
      <c r="E53" s="873"/>
      <c r="F53" s="873"/>
      <c r="G53" s="873"/>
      <c r="H53" s="873"/>
      <c r="I53" s="873"/>
      <c r="J53" s="873"/>
      <c r="K53" s="873"/>
      <c r="L53" s="873"/>
      <c r="M53" s="873"/>
      <c r="N53" s="873"/>
      <c r="O53" s="873"/>
      <c r="P53" s="873"/>
      <c r="Q53" s="873"/>
      <c r="R53" s="873"/>
      <c r="S53" s="874"/>
      <c r="T53" s="815"/>
    </row>
    <row r="54" spans="1:22" x14ac:dyDescent="0.15">
      <c r="A54" s="815"/>
      <c r="B54" s="872"/>
      <c r="C54" s="873"/>
      <c r="D54" s="873"/>
      <c r="E54" s="873"/>
      <c r="F54" s="873"/>
      <c r="G54" s="873"/>
      <c r="H54" s="873"/>
      <c r="I54" s="873"/>
      <c r="J54" s="873"/>
      <c r="K54" s="873"/>
      <c r="L54" s="873"/>
      <c r="M54" s="873"/>
      <c r="N54" s="873"/>
      <c r="O54" s="873"/>
      <c r="P54" s="873"/>
      <c r="Q54" s="873"/>
      <c r="R54" s="873"/>
      <c r="S54" s="874"/>
      <c r="T54" s="815"/>
    </row>
    <row r="55" spans="1:22" x14ac:dyDescent="0.15">
      <c r="A55" s="815"/>
      <c r="B55" s="875"/>
      <c r="C55" s="876"/>
      <c r="D55" s="876"/>
      <c r="E55" s="876"/>
      <c r="F55" s="876"/>
      <c r="G55" s="876"/>
      <c r="H55" s="876"/>
      <c r="I55" s="876"/>
      <c r="J55" s="876"/>
      <c r="K55" s="876"/>
      <c r="L55" s="876"/>
      <c r="M55" s="876"/>
      <c r="N55" s="876"/>
      <c r="O55" s="876"/>
      <c r="P55" s="876"/>
      <c r="Q55" s="876"/>
      <c r="R55" s="876"/>
      <c r="S55" s="877"/>
      <c r="T55" s="815"/>
    </row>
    <row r="56" spans="1:22" x14ac:dyDescent="0.15">
      <c r="A56" s="815"/>
      <c r="B56" s="818"/>
      <c r="C56" s="818"/>
      <c r="D56" s="818"/>
      <c r="E56" s="818"/>
      <c r="F56" s="818"/>
      <c r="G56" s="818"/>
      <c r="H56" s="818"/>
      <c r="I56" s="818"/>
      <c r="J56" s="818"/>
      <c r="K56" s="818"/>
      <c r="L56" s="818"/>
      <c r="M56" s="818"/>
      <c r="N56" s="818"/>
      <c r="O56" s="818"/>
      <c r="P56" s="818"/>
      <c r="Q56" s="818"/>
      <c r="R56" s="818"/>
      <c r="S56" s="818"/>
      <c r="T56" s="815"/>
    </row>
    <row r="57" spans="1:22" ht="12" customHeight="1" x14ac:dyDescent="0.15">
      <c r="A57" s="813"/>
      <c r="B57" s="819" t="s">
        <v>2627</v>
      </c>
      <c r="C57" s="733"/>
      <c r="D57" s="733"/>
      <c r="E57" s="733"/>
      <c r="F57" s="733"/>
      <c r="G57" s="733"/>
      <c r="H57" s="733"/>
      <c r="I57" s="733"/>
      <c r="J57" s="733"/>
      <c r="K57" s="733"/>
      <c r="L57" s="733"/>
      <c r="M57" s="733"/>
      <c r="N57" s="733"/>
      <c r="O57" s="733"/>
      <c r="P57" s="733"/>
      <c r="Q57" s="733"/>
      <c r="R57" s="733"/>
      <c r="S57" s="733"/>
      <c r="T57" s="813"/>
    </row>
    <row r="58" spans="1:22" ht="30.75" customHeight="1" x14ac:dyDescent="0.15">
      <c r="A58" s="813"/>
      <c r="B58" s="878" t="s">
        <v>2628</v>
      </c>
      <c r="C58" s="878"/>
      <c r="D58" s="878"/>
      <c r="E58" s="878"/>
      <c r="F58" s="878"/>
      <c r="G58" s="878"/>
      <c r="H58" s="878"/>
      <c r="I58" s="878"/>
      <c r="J58" s="878"/>
      <c r="K58" s="878"/>
      <c r="L58" s="878"/>
      <c r="M58" s="878"/>
      <c r="N58" s="878"/>
      <c r="O58" s="878"/>
      <c r="P58" s="878"/>
      <c r="Q58" s="878"/>
      <c r="R58" s="878"/>
      <c r="S58" s="878"/>
      <c r="T58" s="813"/>
    </row>
    <row r="59" spans="1:22" ht="12" customHeight="1" x14ac:dyDescent="0.15">
      <c r="A59" s="813"/>
      <c r="B59" s="733" t="s">
        <v>2598</v>
      </c>
      <c r="C59" s="727"/>
      <c r="D59" s="813"/>
      <c r="E59" s="813"/>
      <c r="F59" s="813"/>
      <c r="G59" s="813"/>
      <c r="H59" s="813"/>
      <c r="I59" s="813"/>
      <c r="J59" s="813"/>
      <c r="K59" s="813"/>
      <c r="L59" s="813"/>
      <c r="M59" s="813"/>
      <c r="N59" s="813"/>
      <c r="O59" s="813"/>
      <c r="P59" s="813"/>
      <c r="Q59" s="813"/>
      <c r="R59" s="813"/>
      <c r="S59" s="813"/>
      <c r="T59" s="813"/>
    </row>
    <row r="60" spans="1:22" ht="12" customHeight="1" x14ac:dyDescent="0.15">
      <c r="A60" s="813"/>
      <c r="B60" s="728"/>
      <c r="C60" s="733" t="s">
        <v>2599</v>
      </c>
      <c r="D60" s="813"/>
      <c r="E60" s="813"/>
      <c r="F60" s="820" t="s">
        <v>2601</v>
      </c>
      <c r="G60" s="821"/>
      <c r="H60" s="863"/>
      <c r="I60" s="863"/>
      <c r="J60" s="863"/>
      <c r="K60" s="863"/>
      <c r="L60" s="863"/>
      <c r="M60" s="863"/>
      <c r="N60" s="863"/>
      <c r="O60" s="863"/>
      <c r="P60" s="863"/>
      <c r="Q60" s="863"/>
      <c r="R60" s="863"/>
      <c r="S60" s="864"/>
      <c r="T60" s="813"/>
      <c r="V60" s="829">
        <v>0</v>
      </c>
    </row>
    <row r="61" spans="1:22" ht="12" customHeight="1" x14ac:dyDescent="0.15">
      <c r="A61" s="813"/>
      <c r="B61" s="728"/>
      <c r="C61" s="733" t="s">
        <v>2603</v>
      </c>
      <c r="D61" s="813"/>
      <c r="E61" s="813"/>
      <c r="F61" s="822"/>
      <c r="G61" s="823"/>
      <c r="H61" s="865"/>
      <c r="I61" s="865"/>
      <c r="J61" s="865"/>
      <c r="K61" s="865"/>
      <c r="L61" s="865"/>
      <c r="M61" s="865"/>
      <c r="N61" s="865"/>
      <c r="O61" s="865"/>
      <c r="P61" s="865"/>
      <c r="Q61" s="865"/>
      <c r="R61" s="865"/>
      <c r="S61" s="866"/>
      <c r="T61" s="813"/>
    </row>
    <row r="62" spans="1:22" ht="12" customHeight="1" x14ac:dyDescent="0.15">
      <c r="A62" s="813"/>
      <c r="B62" s="728"/>
      <c r="C62" s="733" t="s">
        <v>2600</v>
      </c>
      <c r="D62" s="813"/>
      <c r="E62" s="813"/>
      <c r="F62" s="824"/>
      <c r="G62" s="825"/>
      <c r="H62" s="867"/>
      <c r="I62" s="867"/>
      <c r="J62" s="867"/>
      <c r="K62" s="867"/>
      <c r="L62" s="867"/>
      <c r="M62" s="867"/>
      <c r="N62" s="867"/>
      <c r="O62" s="867"/>
      <c r="P62" s="867"/>
      <c r="Q62" s="867"/>
      <c r="R62" s="867"/>
      <c r="S62" s="868"/>
      <c r="T62" s="813"/>
    </row>
    <row r="63" spans="1:22" ht="12" customHeight="1" x14ac:dyDescent="0.15">
      <c r="A63" s="813"/>
      <c r="B63" s="727"/>
      <c r="C63" s="727"/>
      <c r="D63" s="813"/>
      <c r="E63" s="813"/>
      <c r="F63" s="823"/>
      <c r="G63" s="823"/>
      <c r="H63" s="826"/>
      <c r="I63" s="826"/>
      <c r="J63" s="826"/>
      <c r="K63" s="826"/>
      <c r="L63" s="826"/>
      <c r="M63" s="826"/>
      <c r="N63" s="826"/>
      <c r="O63" s="826"/>
      <c r="P63" s="826"/>
      <c r="Q63" s="826"/>
      <c r="R63" s="826"/>
      <c r="S63" s="826"/>
      <c r="T63" s="823"/>
    </row>
    <row r="64" spans="1:22" ht="12" customHeight="1" x14ac:dyDescent="0.15">
      <c r="A64" s="813"/>
      <c r="B64" s="733" t="s">
        <v>2602</v>
      </c>
      <c r="C64" s="733"/>
      <c r="D64" s="813"/>
      <c r="E64" s="813"/>
      <c r="F64" s="823"/>
      <c r="G64" s="823"/>
      <c r="H64" s="826"/>
      <c r="I64" s="826"/>
      <c r="J64" s="826"/>
      <c r="K64" s="826"/>
      <c r="L64" s="826"/>
      <c r="M64" s="826"/>
      <c r="N64" s="826"/>
      <c r="O64" s="826"/>
      <c r="P64" s="826"/>
      <c r="Q64" s="826"/>
      <c r="R64" s="826"/>
      <c r="S64" s="826"/>
      <c r="T64" s="823"/>
    </row>
    <row r="65" spans="1:22" ht="12" customHeight="1" x14ac:dyDescent="0.15">
      <c r="A65" s="813"/>
      <c r="B65" s="728"/>
      <c r="C65" s="733" t="s">
        <v>2599</v>
      </c>
      <c r="D65" s="813"/>
      <c r="E65" s="813"/>
      <c r="F65" s="820" t="s">
        <v>2601</v>
      </c>
      <c r="G65" s="821"/>
      <c r="H65" s="863"/>
      <c r="I65" s="863"/>
      <c r="J65" s="863"/>
      <c r="K65" s="863"/>
      <c r="L65" s="863"/>
      <c r="M65" s="863"/>
      <c r="N65" s="863"/>
      <c r="O65" s="863"/>
      <c r="P65" s="863"/>
      <c r="Q65" s="863"/>
      <c r="R65" s="863"/>
      <c r="S65" s="864"/>
      <c r="T65" s="813"/>
      <c r="V65" s="829">
        <v>0</v>
      </c>
    </row>
    <row r="66" spans="1:22" ht="12" customHeight="1" x14ac:dyDescent="0.15">
      <c r="A66" s="813"/>
      <c r="B66" s="728"/>
      <c r="C66" s="733" t="s">
        <v>2603</v>
      </c>
      <c r="D66" s="813"/>
      <c r="E66" s="813"/>
      <c r="F66" s="822"/>
      <c r="G66" s="823"/>
      <c r="H66" s="865"/>
      <c r="I66" s="865"/>
      <c r="J66" s="865"/>
      <c r="K66" s="865"/>
      <c r="L66" s="865"/>
      <c r="M66" s="865"/>
      <c r="N66" s="865"/>
      <c r="O66" s="865"/>
      <c r="P66" s="865"/>
      <c r="Q66" s="865"/>
      <c r="R66" s="865"/>
      <c r="S66" s="866"/>
      <c r="T66" s="813"/>
    </row>
    <row r="67" spans="1:22" ht="12" customHeight="1" x14ac:dyDescent="0.15">
      <c r="A67" s="813"/>
      <c r="B67" s="728"/>
      <c r="C67" s="733" t="s">
        <v>2600</v>
      </c>
      <c r="D67" s="813"/>
      <c r="E67" s="813"/>
      <c r="F67" s="824"/>
      <c r="G67" s="825"/>
      <c r="H67" s="867"/>
      <c r="I67" s="867"/>
      <c r="J67" s="867"/>
      <c r="K67" s="867"/>
      <c r="L67" s="867"/>
      <c r="M67" s="867"/>
      <c r="N67" s="867"/>
      <c r="O67" s="867"/>
      <c r="P67" s="867"/>
      <c r="Q67" s="867"/>
      <c r="R67" s="867"/>
      <c r="S67" s="868"/>
      <c r="T67" s="813"/>
    </row>
    <row r="68" spans="1:22" ht="12" customHeight="1" x14ac:dyDescent="0.15">
      <c r="A68" s="813"/>
      <c r="B68" s="727"/>
      <c r="C68" s="733"/>
      <c r="D68" s="813"/>
      <c r="E68" s="813"/>
      <c r="F68" s="823"/>
      <c r="G68" s="823"/>
      <c r="H68" s="826"/>
      <c r="I68" s="826"/>
      <c r="J68" s="826"/>
      <c r="K68" s="826"/>
      <c r="L68" s="826"/>
      <c r="M68" s="826"/>
      <c r="N68" s="826"/>
      <c r="O68" s="826"/>
      <c r="P68" s="826"/>
      <c r="Q68" s="826"/>
      <c r="R68" s="826"/>
      <c r="S68" s="826"/>
      <c r="T68" s="823"/>
      <c r="U68" s="748"/>
    </row>
    <row r="69" spans="1:22" ht="12" customHeight="1" x14ac:dyDescent="0.15">
      <c r="A69" s="813"/>
      <c r="B69" s="733" t="s">
        <v>2604</v>
      </c>
      <c r="C69" s="733"/>
      <c r="D69" s="813"/>
      <c r="E69" s="813"/>
      <c r="F69" s="823"/>
      <c r="G69" s="823"/>
      <c r="H69" s="826"/>
      <c r="I69" s="826"/>
      <c r="J69" s="826"/>
      <c r="K69" s="826"/>
      <c r="L69" s="826"/>
      <c r="M69" s="826"/>
      <c r="N69" s="826"/>
      <c r="O69" s="826"/>
      <c r="P69" s="826"/>
      <c r="Q69" s="826"/>
      <c r="R69" s="826"/>
      <c r="S69" s="826"/>
      <c r="T69" s="823"/>
      <c r="U69" s="748"/>
    </row>
    <row r="70" spans="1:22" ht="12" customHeight="1" x14ac:dyDescent="0.15">
      <c r="A70" s="813"/>
      <c r="B70" s="728"/>
      <c r="C70" s="733" t="s">
        <v>2599</v>
      </c>
      <c r="D70" s="813"/>
      <c r="E70" s="813"/>
      <c r="F70" s="820" t="s">
        <v>2601</v>
      </c>
      <c r="G70" s="821"/>
      <c r="H70" s="863"/>
      <c r="I70" s="863"/>
      <c r="J70" s="863"/>
      <c r="K70" s="863"/>
      <c r="L70" s="863"/>
      <c r="M70" s="863"/>
      <c r="N70" s="863"/>
      <c r="O70" s="863"/>
      <c r="P70" s="863"/>
      <c r="Q70" s="863"/>
      <c r="R70" s="863"/>
      <c r="S70" s="864"/>
      <c r="T70" s="813"/>
      <c r="V70" s="829">
        <v>0</v>
      </c>
    </row>
    <row r="71" spans="1:22" ht="12" customHeight="1" x14ac:dyDescent="0.15">
      <c r="A71" s="813"/>
      <c r="B71" s="728"/>
      <c r="C71" s="733" t="s">
        <v>2603</v>
      </c>
      <c r="D71" s="813"/>
      <c r="E71" s="813"/>
      <c r="F71" s="822"/>
      <c r="G71" s="823"/>
      <c r="H71" s="865"/>
      <c r="I71" s="865"/>
      <c r="J71" s="865"/>
      <c r="K71" s="865"/>
      <c r="L71" s="865"/>
      <c r="M71" s="865"/>
      <c r="N71" s="865"/>
      <c r="O71" s="865"/>
      <c r="P71" s="865"/>
      <c r="Q71" s="865"/>
      <c r="R71" s="865"/>
      <c r="S71" s="866"/>
      <c r="T71" s="813"/>
    </row>
    <row r="72" spans="1:22" ht="12" customHeight="1" x14ac:dyDescent="0.15">
      <c r="A72" s="813"/>
      <c r="B72" s="728"/>
      <c r="C72" s="733" t="s">
        <v>2600</v>
      </c>
      <c r="D72" s="813"/>
      <c r="E72" s="813"/>
      <c r="F72" s="824"/>
      <c r="G72" s="825"/>
      <c r="H72" s="867"/>
      <c r="I72" s="867"/>
      <c r="J72" s="867"/>
      <c r="K72" s="867"/>
      <c r="L72" s="867"/>
      <c r="M72" s="867"/>
      <c r="N72" s="867"/>
      <c r="O72" s="867"/>
      <c r="P72" s="867"/>
      <c r="Q72" s="867"/>
      <c r="R72" s="867"/>
      <c r="S72" s="868"/>
      <c r="T72" s="813"/>
    </row>
    <row r="73" spans="1:22" ht="12" customHeight="1" x14ac:dyDescent="0.15">
      <c r="A73" s="813"/>
      <c r="B73" s="813"/>
      <c r="C73" s="813"/>
      <c r="D73" s="813"/>
      <c r="E73" s="813"/>
      <c r="F73" s="823"/>
      <c r="G73" s="823"/>
      <c r="H73" s="823"/>
      <c r="I73" s="823"/>
      <c r="J73" s="823"/>
      <c r="K73" s="823"/>
      <c r="L73" s="823"/>
      <c r="M73" s="823"/>
      <c r="N73" s="823"/>
      <c r="O73" s="823"/>
      <c r="P73" s="823"/>
      <c r="Q73" s="823"/>
      <c r="R73" s="823"/>
      <c r="S73" s="823"/>
      <c r="T73" s="823"/>
    </row>
    <row r="74" spans="1:22" x14ac:dyDescent="0.15">
      <c r="A74" s="815"/>
      <c r="B74" s="818"/>
      <c r="C74" s="818"/>
      <c r="D74" s="818"/>
      <c r="E74" s="818"/>
      <c r="F74" s="818"/>
      <c r="G74" s="818"/>
      <c r="H74" s="818"/>
      <c r="I74" s="818"/>
      <c r="J74" s="818"/>
      <c r="K74" s="818"/>
      <c r="L74" s="818"/>
      <c r="M74" s="818"/>
      <c r="N74" s="818"/>
      <c r="O74" s="818"/>
      <c r="P74" s="818"/>
      <c r="Q74" s="818"/>
      <c r="R74" s="818"/>
      <c r="S74" s="818"/>
      <c r="T74" s="815"/>
    </row>
    <row r="75" spans="1:22" ht="12" customHeight="1" x14ac:dyDescent="0.15">
      <c r="A75" s="815"/>
      <c r="B75" s="819" t="s">
        <v>2608</v>
      </c>
      <c r="C75" s="733"/>
      <c r="D75" s="733"/>
      <c r="E75" s="733"/>
      <c r="F75" s="733"/>
      <c r="G75" s="733"/>
      <c r="H75" s="733"/>
      <c r="I75" s="733"/>
      <c r="J75" s="733"/>
      <c r="K75" s="733"/>
      <c r="L75" s="733"/>
      <c r="M75" s="733"/>
      <c r="N75" s="733"/>
      <c r="O75" s="733"/>
      <c r="P75" s="733"/>
      <c r="Q75" s="733"/>
      <c r="R75" s="733"/>
      <c r="S75" s="733"/>
      <c r="T75" s="815"/>
    </row>
    <row r="76" spans="1:22" ht="44.25" customHeight="1" x14ac:dyDescent="0.15">
      <c r="A76" s="815"/>
      <c r="B76" s="878" t="s">
        <v>2609</v>
      </c>
      <c r="C76" s="878"/>
      <c r="D76" s="878"/>
      <c r="E76" s="878"/>
      <c r="F76" s="878"/>
      <c r="G76" s="878"/>
      <c r="H76" s="878"/>
      <c r="I76" s="878"/>
      <c r="J76" s="878"/>
      <c r="K76" s="878"/>
      <c r="L76" s="878"/>
      <c r="M76" s="878"/>
      <c r="N76" s="878"/>
      <c r="O76" s="878"/>
      <c r="P76" s="878"/>
      <c r="Q76" s="878"/>
      <c r="R76" s="878"/>
      <c r="S76" s="878"/>
      <c r="T76" s="815"/>
    </row>
    <row r="77" spans="1:22" ht="12" customHeight="1" x14ac:dyDescent="0.15">
      <c r="A77" s="815"/>
      <c r="B77" s="815"/>
      <c r="C77" s="815"/>
      <c r="D77" s="815"/>
      <c r="E77" s="815"/>
      <c r="F77" s="815"/>
      <c r="G77" s="815"/>
      <c r="H77" s="815"/>
      <c r="I77" s="815"/>
      <c r="J77" s="815"/>
      <c r="K77" s="815"/>
      <c r="L77" s="815"/>
      <c r="M77" s="815"/>
      <c r="N77" s="815"/>
      <c r="O77" s="815"/>
      <c r="P77" s="815"/>
      <c r="Q77" s="815"/>
      <c r="R77" s="815"/>
      <c r="S77" s="815"/>
      <c r="T77" s="815"/>
    </row>
    <row r="78" spans="1:22" ht="12" customHeight="1" x14ac:dyDescent="0.15">
      <c r="A78" s="815"/>
      <c r="B78" s="869"/>
      <c r="C78" s="870"/>
      <c r="D78" s="870"/>
      <c r="E78" s="870"/>
      <c r="F78" s="870"/>
      <c r="G78" s="870"/>
      <c r="H78" s="870"/>
      <c r="I78" s="870"/>
      <c r="J78" s="870"/>
      <c r="K78" s="870"/>
      <c r="L78" s="870"/>
      <c r="M78" s="870"/>
      <c r="N78" s="870"/>
      <c r="O78" s="870"/>
      <c r="P78" s="870"/>
      <c r="Q78" s="870"/>
      <c r="R78" s="870"/>
      <c r="S78" s="871"/>
      <c r="T78" s="815"/>
    </row>
    <row r="79" spans="1:22" ht="12" customHeight="1" x14ac:dyDescent="0.15">
      <c r="A79" s="815"/>
      <c r="B79" s="872"/>
      <c r="C79" s="873"/>
      <c r="D79" s="873"/>
      <c r="E79" s="873"/>
      <c r="F79" s="873"/>
      <c r="G79" s="873"/>
      <c r="H79" s="873"/>
      <c r="I79" s="873"/>
      <c r="J79" s="873"/>
      <c r="K79" s="873"/>
      <c r="L79" s="873"/>
      <c r="M79" s="873"/>
      <c r="N79" s="873"/>
      <c r="O79" s="873"/>
      <c r="P79" s="873"/>
      <c r="Q79" s="873"/>
      <c r="R79" s="873"/>
      <c r="S79" s="874"/>
      <c r="T79" s="815"/>
    </row>
    <row r="80" spans="1:22" ht="12" customHeight="1" x14ac:dyDescent="0.15">
      <c r="A80" s="815"/>
      <c r="B80" s="872"/>
      <c r="C80" s="873"/>
      <c r="D80" s="873"/>
      <c r="E80" s="873"/>
      <c r="F80" s="873"/>
      <c r="G80" s="873"/>
      <c r="H80" s="873"/>
      <c r="I80" s="873"/>
      <c r="J80" s="873"/>
      <c r="K80" s="873"/>
      <c r="L80" s="873"/>
      <c r="M80" s="873"/>
      <c r="N80" s="873"/>
      <c r="O80" s="873"/>
      <c r="P80" s="873"/>
      <c r="Q80" s="873"/>
      <c r="R80" s="873"/>
      <c r="S80" s="874"/>
      <c r="T80" s="815"/>
    </row>
    <row r="81" spans="1:20" ht="12" customHeight="1" x14ac:dyDescent="0.15">
      <c r="A81" s="815"/>
      <c r="B81" s="872"/>
      <c r="C81" s="873"/>
      <c r="D81" s="873"/>
      <c r="E81" s="873"/>
      <c r="F81" s="873"/>
      <c r="G81" s="873"/>
      <c r="H81" s="873"/>
      <c r="I81" s="873"/>
      <c r="J81" s="873"/>
      <c r="K81" s="873"/>
      <c r="L81" s="873"/>
      <c r="M81" s="873"/>
      <c r="N81" s="873"/>
      <c r="O81" s="873"/>
      <c r="P81" s="873"/>
      <c r="Q81" s="873"/>
      <c r="R81" s="873"/>
      <c r="S81" s="874"/>
      <c r="T81" s="815"/>
    </row>
    <row r="82" spans="1:20" ht="12" customHeight="1" x14ac:dyDescent="0.15">
      <c r="A82" s="815"/>
      <c r="B82" s="872"/>
      <c r="C82" s="873"/>
      <c r="D82" s="873"/>
      <c r="E82" s="873"/>
      <c r="F82" s="873"/>
      <c r="G82" s="873"/>
      <c r="H82" s="873"/>
      <c r="I82" s="873"/>
      <c r="J82" s="873"/>
      <c r="K82" s="873"/>
      <c r="L82" s="873"/>
      <c r="M82" s="873"/>
      <c r="N82" s="873"/>
      <c r="O82" s="873"/>
      <c r="P82" s="873"/>
      <c r="Q82" s="873"/>
      <c r="R82" s="873"/>
      <c r="S82" s="874"/>
      <c r="T82" s="815"/>
    </row>
    <row r="83" spans="1:20" ht="12" customHeight="1" x14ac:dyDescent="0.15">
      <c r="A83" s="815"/>
      <c r="B83" s="872"/>
      <c r="C83" s="873"/>
      <c r="D83" s="873"/>
      <c r="E83" s="873"/>
      <c r="F83" s="873"/>
      <c r="G83" s="873"/>
      <c r="H83" s="873"/>
      <c r="I83" s="873"/>
      <c r="J83" s="873"/>
      <c r="K83" s="873"/>
      <c r="L83" s="873"/>
      <c r="M83" s="873"/>
      <c r="N83" s="873"/>
      <c r="O83" s="873"/>
      <c r="P83" s="873"/>
      <c r="Q83" s="873"/>
      <c r="R83" s="873"/>
      <c r="S83" s="874"/>
      <c r="T83" s="815"/>
    </row>
    <row r="84" spans="1:20" ht="12" customHeight="1" x14ac:dyDescent="0.15">
      <c r="A84" s="815"/>
      <c r="B84" s="872"/>
      <c r="C84" s="873"/>
      <c r="D84" s="873"/>
      <c r="E84" s="873"/>
      <c r="F84" s="873"/>
      <c r="G84" s="873"/>
      <c r="H84" s="873"/>
      <c r="I84" s="873"/>
      <c r="J84" s="873"/>
      <c r="K84" s="873"/>
      <c r="L84" s="873"/>
      <c r="M84" s="873"/>
      <c r="N84" s="873"/>
      <c r="O84" s="873"/>
      <c r="P84" s="873"/>
      <c r="Q84" s="873"/>
      <c r="R84" s="873"/>
      <c r="S84" s="874"/>
      <c r="T84" s="815"/>
    </row>
    <row r="85" spans="1:20" ht="12" customHeight="1" x14ac:dyDescent="0.15">
      <c r="A85" s="815"/>
      <c r="B85" s="872"/>
      <c r="C85" s="873"/>
      <c r="D85" s="873"/>
      <c r="E85" s="873"/>
      <c r="F85" s="873"/>
      <c r="G85" s="873"/>
      <c r="H85" s="873"/>
      <c r="I85" s="873"/>
      <c r="J85" s="873"/>
      <c r="K85" s="873"/>
      <c r="L85" s="873"/>
      <c r="M85" s="873"/>
      <c r="N85" s="873"/>
      <c r="O85" s="873"/>
      <c r="P85" s="873"/>
      <c r="Q85" s="873"/>
      <c r="R85" s="873"/>
      <c r="S85" s="874"/>
      <c r="T85" s="815"/>
    </row>
    <row r="86" spans="1:20" ht="12" customHeight="1" x14ac:dyDescent="0.15">
      <c r="A86" s="815"/>
      <c r="B86" s="872"/>
      <c r="C86" s="873"/>
      <c r="D86" s="873"/>
      <c r="E86" s="873"/>
      <c r="F86" s="873"/>
      <c r="G86" s="873"/>
      <c r="H86" s="873"/>
      <c r="I86" s="873"/>
      <c r="J86" s="873"/>
      <c r="K86" s="873"/>
      <c r="L86" s="873"/>
      <c r="M86" s="873"/>
      <c r="N86" s="873"/>
      <c r="O86" s="873"/>
      <c r="P86" s="873"/>
      <c r="Q86" s="873"/>
      <c r="R86" s="873"/>
      <c r="S86" s="874"/>
      <c r="T86" s="815"/>
    </row>
    <row r="87" spans="1:20" x14ac:dyDescent="0.15">
      <c r="A87" s="815"/>
      <c r="B87" s="872"/>
      <c r="C87" s="873"/>
      <c r="D87" s="873"/>
      <c r="E87" s="873"/>
      <c r="F87" s="873"/>
      <c r="G87" s="873"/>
      <c r="H87" s="873"/>
      <c r="I87" s="873"/>
      <c r="J87" s="873"/>
      <c r="K87" s="873"/>
      <c r="L87" s="873"/>
      <c r="M87" s="873"/>
      <c r="N87" s="873"/>
      <c r="O87" s="873"/>
      <c r="P87" s="873"/>
      <c r="Q87" s="873"/>
      <c r="R87" s="873"/>
      <c r="S87" s="874"/>
      <c r="T87" s="815"/>
    </row>
    <row r="88" spans="1:20" x14ac:dyDescent="0.15">
      <c r="A88" s="815"/>
      <c r="B88" s="872"/>
      <c r="C88" s="873"/>
      <c r="D88" s="873"/>
      <c r="E88" s="873"/>
      <c r="F88" s="873"/>
      <c r="G88" s="873"/>
      <c r="H88" s="873"/>
      <c r="I88" s="873"/>
      <c r="J88" s="873"/>
      <c r="K88" s="873"/>
      <c r="L88" s="873"/>
      <c r="M88" s="873"/>
      <c r="N88" s="873"/>
      <c r="O88" s="873"/>
      <c r="P88" s="873"/>
      <c r="Q88" s="873"/>
      <c r="R88" s="873"/>
      <c r="S88" s="874"/>
      <c r="T88" s="815"/>
    </row>
    <row r="89" spans="1:20" x14ac:dyDescent="0.15">
      <c r="A89" s="815"/>
      <c r="B89" s="872"/>
      <c r="C89" s="873"/>
      <c r="D89" s="873"/>
      <c r="E89" s="873"/>
      <c r="F89" s="873"/>
      <c r="G89" s="873"/>
      <c r="H89" s="873"/>
      <c r="I89" s="873"/>
      <c r="J89" s="873"/>
      <c r="K89" s="873"/>
      <c r="L89" s="873"/>
      <c r="M89" s="873"/>
      <c r="N89" s="873"/>
      <c r="O89" s="873"/>
      <c r="P89" s="873"/>
      <c r="Q89" s="873"/>
      <c r="R89" s="873"/>
      <c r="S89" s="874"/>
      <c r="T89" s="815"/>
    </row>
    <row r="90" spans="1:20" x14ac:dyDescent="0.15">
      <c r="A90" s="815"/>
      <c r="B90" s="872"/>
      <c r="C90" s="873"/>
      <c r="D90" s="873"/>
      <c r="E90" s="873"/>
      <c r="F90" s="873"/>
      <c r="G90" s="873"/>
      <c r="H90" s="873"/>
      <c r="I90" s="873"/>
      <c r="J90" s="873"/>
      <c r="K90" s="873"/>
      <c r="L90" s="873"/>
      <c r="M90" s="873"/>
      <c r="N90" s="873"/>
      <c r="O90" s="873"/>
      <c r="P90" s="873"/>
      <c r="Q90" s="873"/>
      <c r="R90" s="873"/>
      <c r="S90" s="874"/>
      <c r="T90" s="815"/>
    </row>
    <row r="91" spans="1:20" x14ac:dyDescent="0.15">
      <c r="A91" s="815"/>
      <c r="B91" s="872"/>
      <c r="C91" s="873"/>
      <c r="D91" s="873"/>
      <c r="E91" s="873"/>
      <c r="F91" s="873"/>
      <c r="G91" s="873"/>
      <c r="H91" s="873"/>
      <c r="I91" s="873"/>
      <c r="J91" s="873"/>
      <c r="K91" s="873"/>
      <c r="L91" s="873"/>
      <c r="M91" s="873"/>
      <c r="N91" s="873"/>
      <c r="O91" s="873"/>
      <c r="P91" s="873"/>
      <c r="Q91" s="873"/>
      <c r="R91" s="873"/>
      <c r="S91" s="874"/>
      <c r="T91" s="815"/>
    </row>
    <row r="92" spans="1:20" x14ac:dyDescent="0.15">
      <c r="A92" s="815"/>
      <c r="B92" s="872"/>
      <c r="C92" s="873"/>
      <c r="D92" s="873"/>
      <c r="E92" s="873"/>
      <c r="F92" s="873"/>
      <c r="G92" s="873"/>
      <c r="H92" s="873"/>
      <c r="I92" s="873"/>
      <c r="J92" s="873"/>
      <c r="K92" s="873"/>
      <c r="L92" s="873"/>
      <c r="M92" s="873"/>
      <c r="N92" s="873"/>
      <c r="O92" s="873"/>
      <c r="P92" s="873"/>
      <c r="Q92" s="873"/>
      <c r="R92" s="873"/>
      <c r="S92" s="874"/>
      <c r="T92" s="815"/>
    </row>
    <row r="93" spans="1:20" x14ac:dyDescent="0.15">
      <c r="A93" s="815"/>
      <c r="B93" s="872"/>
      <c r="C93" s="873"/>
      <c r="D93" s="873"/>
      <c r="E93" s="873"/>
      <c r="F93" s="873"/>
      <c r="G93" s="873"/>
      <c r="H93" s="873"/>
      <c r="I93" s="873"/>
      <c r="J93" s="873"/>
      <c r="K93" s="873"/>
      <c r="L93" s="873"/>
      <c r="M93" s="873"/>
      <c r="N93" s="873"/>
      <c r="O93" s="873"/>
      <c r="P93" s="873"/>
      <c r="Q93" s="873"/>
      <c r="R93" s="873"/>
      <c r="S93" s="874"/>
      <c r="T93" s="815"/>
    </row>
    <row r="94" spans="1:20" x14ac:dyDescent="0.15">
      <c r="A94" s="815"/>
      <c r="B94" s="872"/>
      <c r="C94" s="873"/>
      <c r="D94" s="873"/>
      <c r="E94" s="873"/>
      <c r="F94" s="873"/>
      <c r="G94" s="873"/>
      <c r="H94" s="873"/>
      <c r="I94" s="873"/>
      <c r="J94" s="873"/>
      <c r="K94" s="873"/>
      <c r="L94" s="873"/>
      <c r="M94" s="873"/>
      <c r="N94" s="873"/>
      <c r="O94" s="873"/>
      <c r="P94" s="873"/>
      <c r="Q94" s="873"/>
      <c r="R94" s="873"/>
      <c r="S94" s="874"/>
      <c r="T94" s="815"/>
    </row>
    <row r="95" spans="1:20" x14ac:dyDescent="0.15">
      <c r="A95" s="815"/>
      <c r="B95" s="875"/>
      <c r="C95" s="876"/>
      <c r="D95" s="876"/>
      <c r="E95" s="876"/>
      <c r="F95" s="876"/>
      <c r="G95" s="876"/>
      <c r="H95" s="876"/>
      <c r="I95" s="876"/>
      <c r="J95" s="876"/>
      <c r="K95" s="876"/>
      <c r="L95" s="876"/>
      <c r="M95" s="876"/>
      <c r="N95" s="876"/>
      <c r="O95" s="876"/>
      <c r="P95" s="876"/>
      <c r="Q95" s="876"/>
      <c r="R95" s="876"/>
      <c r="S95" s="877"/>
      <c r="T95" s="815"/>
    </row>
    <row r="96" spans="1:20" x14ac:dyDescent="0.15">
      <c r="A96" s="815"/>
      <c r="B96" s="818"/>
      <c r="C96" s="818"/>
      <c r="D96" s="818"/>
      <c r="E96" s="818"/>
      <c r="F96" s="818"/>
      <c r="G96" s="818"/>
      <c r="H96" s="818"/>
      <c r="I96" s="818"/>
      <c r="J96" s="818"/>
      <c r="K96" s="818"/>
      <c r="L96" s="818"/>
      <c r="M96" s="818"/>
      <c r="N96" s="818"/>
      <c r="O96" s="818"/>
      <c r="P96" s="818"/>
      <c r="Q96" s="818"/>
      <c r="R96" s="818"/>
      <c r="S96" s="818"/>
      <c r="T96" s="815"/>
    </row>
    <row r="97" spans="1:20" x14ac:dyDescent="0.15">
      <c r="A97" s="815"/>
      <c r="B97" s="815"/>
      <c r="C97" s="815"/>
      <c r="D97" s="815"/>
      <c r="E97" s="815"/>
      <c r="F97" s="815"/>
      <c r="G97" s="815"/>
      <c r="H97" s="815"/>
      <c r="I97" s="815"/>
      <c r="J97" s="815"/>
      <c r="K97" s="815"/>
      <c r="L97" s="815"/>
      <c r="M97" s="815"/>
      <c r="N97" s="815"/>
      <c r="O97" s="815"/>
      <c r="P97" s="815"/>
      <c r="Q97" s="815"/>
      <c r="R97" s="815"/>
      <c r="S97" s="815"/>
      <c r="T97" s="815"/>
    </row>
    <row r="101" spans="1:20" x14ac:dyDescent="0.15">
      <c r="C101" s="724"/>
      <c r="D101" s="724" t="s">
        <v>2631</v>
      </c>
      <c r="E101" s="724" t="s">
        <v>2679</v>
      </c>
      <c r="F101" s="724" t="s">
        <v>2680</v>
      </c>
      <c r="G101" s="724"/>
      <c r="H101" s="724"/>
    </row>
    <row r="102" spans="1:20" x14ac:dyDescent="0.15">
      <c r="C102" s="724"/>
      <c r="D102" s="724">
        <v>1</v>
      </c>
      <c r="E102" s="724" t="s">
        <v>2632</v>
      </c>
      <c r="F102" s="724">
        <f>D102</f>
        <v>1</v>
      </c>
      <c r="G102" s="724"/>
      <c r="H102" s="724"/>
    </row>
    <row r="103" spans="1:20" x14ac:dyDescent="0.15">
      <c r="C103" s="724"/>
      <c r="D103" s="724">
        <v>2</v>
      </c>
      <c r="E103" s="724" t="s">
        <v>2633</v>
      </c>
      <c r="F103" s="724">
        <f t="shared" ref="F103:F148" si="0">D103</f>
        <v>2</v>
      </c>
      <c r="G103" s="724"/>
      <c r="H103" s="724"/>
    </row>
    <row r="104" spans="1:20" x14ac:dyDescent="0.15">
      <c r="C104" s="724"/>
      <c r="D104" s="724">
        <v>3</v>
      </c>
      <c r="E104" s="724" t="s">
        <v>2634</v>
      </c>
      <c r="F104" s="724">
        <f t="shared" si="0"/>
        <v>3</v>
      </c>
      <c r="G104" s="724"/>
      <c r="H104" s="724"/>
    </row>
    <row r="105" spans="1:20" x14ac:dyDescent="0.15">
      <c r="C105" s="724"/>
      <c r="D105" s="724">
        <v>4</v>
      </c>
      <c r="E105" s="724" t="s">
        <v>2635</v>
      </c>
      <c r="F105" s="724">
        <f t="shared" si="0"/>
        <v>4</v>
      </c>
      <c r="G105" s="724"/>
      <c r="H105" s="724"/>
    </row>
    <row r="106" spans="1:20" x14ac:dyDescent="0.15">
      <c r="C106" s="724"/>
      <c r="D106" s="724">
        <v>5</v>
      </c>
      <c r="E106" s="724" t="s">
        <v>2636</v>
      </c>
      <c r="F106" s="724">
        <f t="shared" si="0"/>
        <v>5</v>
      </c>
      <c r="G106" s="724"/>
      <c r="H106" s="724"/>
    </row>
    <row r="107" spans="1:20" x14ac:dyDescent="0.15">
      <c r="C107" s="724"/>
      <c r="D107" s="724">
        <v>6</v>
      </c>
      <c r="E107" s="724" t="s">
        <v>2637</v>
      </c>
      <c r="F107" s="724">
        <f t="shared" si="0"/>
        <v>6</v>
      </c>
      <c r="G107" s="724"/>
      <c r="H107" s="724"/>
    </row>
    <row r="108" spans="1:20" x14ac:dyDescent="0.15">
      <c r="C108" s="724"/>
      <c r="D108" s="724">
        <v>7</v>
      </c>
      <c r="E108" s="724" t="s">
        <v>2638</v>
      </c>
      <c r="F108" s="724">
        <f t="shared" si="0"/>
        <v>7</v>
      </c>
      <c r="G108" s="724"/>
      <c r="H108" s="724"/>
    </row>
    <row r="109" spans="1:20" x14ac:dyDescent="0.15">
      <c r="C109" s="724"/>
      <c r="D109" s="724">
        <v>8</v>
      </c>
      <c r="E109" s="724" t="s">
        <v>2639</v>
      </c>
      <c r="F109" s="724">
        <f t="shared" si="0"/>
        <v>8</v>
      </c>
      <c r="G109" s="724"/>
      <c r="H109" s="724"/>
    </row>
    <row r="110" spans="1:20" x14ac:dyDescent="0.15">
      <c r="C110" s="724"/>
      <c r="D110" s="724">
        <v>9</v>
      </c>
      <c r="E110" s="724" t="s">
        <v>2640</v>
      </c>
      <c r="F110" s="724">
        <f t="shared" si="0"/>
        <v>9</v>
      </c>
      <c r="G110" s="724"/>
      <c r="H110" s="724"/>
    </row>
    <row r="111" spans="1:20" x14ac:dyDescent="0.15">
      <c r="C111" s="724"/>
      <c r="D111" s="724">
        <v>10</v>
      </c>
      <c r="E111" s="724" t="s">
        <v>2641</v>
      </c>
      <c r="F111" s="724">
        <f t="shared" si="0"/>
        <v>10</v>
      </c>
      <c r="G111" s="724"/>
      <c r="H111" s="724"/>
    </row>
    <row r="112" spans="1:20" x14ac:dyDescent="0.15">
      <c r="C112" s="724"/>
      <c r="D112" s="724">
        <v>11</v>
      </c>
      <c r="E112" s="724" t="s">
        <v>2642</v>
      </c>
      <c r="F112" s="724">
        <f t="shared" si="0"/>
        <v>11</v>
      </c>
      <c r="G112" s="724"/>
      <c r="H112" s="724"/>
    </row>
    <row r="113" spans="3:8" x14ac:dyDescent="0.15">
      <c r="C113" s="724"/>
      <c r="D113" s="724">
        <v>12</v>
      </c>
      <c r="E113" s="724" t="s">
        <v>2643</v>
      </c>
      <c r="F113" s="724">
        <f t="shared" si="0"/>
        <v>12</v>
      </c>
      <c r="G113" s="724"/>
      <c r="H113" s="724"/>
    </row>
    <row r="114" spans="3:8" x14ac:dyDescent="0.15">
      <c r="C114" s="724"/>
      <c r="D114" s="724">
        <v>13</v>
      </c>
      <c r="E114" s="724" t="s">
        <v>2644</v>
      </c>
      <c r="F114" s="724">
        <f t="shared" si="0"/>
        <v>13</v>
      </c>
      <c r="G114" s="724"/>
      <c r="H114" s="724"/>
    </row>
    <row r="115" spans="3:8" x14ac:dyDescent="0.15">
      <c r="C115" s="724"/>
      <c r="D115" s="724">
        <v>14</v>
      </c>
      <c r="E115" s="724" t="s">
        <v>2645</v>
      </c>
      <c r="F115" s="724">
        <f t="shared" si="0"/>
        <v>14</v>
      </c>
      <c r="G115" s="724"/>
      <c r="H115" s="724"/>
    </row>
    <row r="116" spans="3:8" x14ac:dyDescent="0.15">
      <c r="C116" s="724"/>
      <c r="D116" s="724">
        <v>15</v>
      </c>
      <c r="E116" s="724" t="s">
        <v>2646</v>
      </c>
      <c r="F116" s="724">
        <f t="shared" si="0"/>
        <v>15</v>
      </c>
      <c r="G116" s="724"/>
      <c r="H116" s="724"/>
    </row>
    <row r="117" spans="3:8" x14ac:dyDescent="0.15">
      <c r="C117" s="724"/>
      <c r="D117" s="724">
        <v>16</v>
      </c>
      <c r="E117" s="724" t="s">
        <v>2647</v>
      </c>
      <c r="F117" s="724">
        <f t="shared" si="0"/>
        <v>16</v>
      </c>
      <c r="G117" s="724"/>
      <c r="H117" s="724"/>
    </row>
    <row r="118" spans="3:8" x14ac:dyDescent="0.15">
      <c r="C118" s="724"/>
      <c r="D118" s="724">
        <v>17</v>
      </c>
      <c r="E118" s="724" t="s">
        <v>2648</v>
      </c>
      <c r="F118" s="724">
        <f t="shared" si="0"/>
        <v>17</v>
      </c>
      <c r="G118" s="724"/>
      <c r="H118" s="724"/>
    </row>
    <row r="119" spans="3:8" x14ac:dyDescent="0.15">
      <c r="C119" s="724"/>
      <c r="D119" s="724">
        <v>18</v>
      </c>
      <c r="E119" s="724" t="s">
        <v>2649</v>
      </c>
      <c r="F119" s="724">
        <f t="shared" si="0"/>
        <v>18</v>
      </c>
      <c r="G119" s="724"/>
      <c r="H119" s="724"/>
    </row>
    <row r="120" spans="3:8" x14ac:dyDescent="0.15">
      <c r="C120" s="724"/>
      <c r="D120" s="724">
        <v>19</v>
      </c>
      <c r="E120" s="724" t="s">
        <v>2650</v>
      </c>
      <c r="F120" s="724">
        <f t="shared" si="0"/>
        <v>19</v>
      </c>
      <c r="G120" s="724"/>
      <c r="H120" s="724"/>
    </row>
    <row r="121" spans="3:8" x14ac:dyDescent="0.15">
      <c r="C121" s="724"/>
      <c r="D121" s="724">
        <v>20</v>
      </c>
      <c r="E121" s="724" t="s">
        <v>2651</v>
      </c>
      <c r="F121" s="724">
        <f t="shared" si="0"/>
        <v>20</v>
      </c>
      <c r="G121" s="724"/>
      <c r="H121" s="724"/>
    </row>
    <row r="122" spans="3:8" x14ac:dyDescent="0.15">
      <c r="C122" s="724"/>
      <c r="D122" s="724">
        <v>21</v>
      </c>
      <c r="E122" s="724" t="s">
        <v>2652</v>
      </c>
      <c r="F122" s="724">
        <f t="shared" si="0"/>
        <v>21</v>
      </c>
      <c r="G122" s="724"/>
      <c r="H122" s="724"/>
    </row>
    <row r="123" spans="3:8" x14ac:dyDescent="0.15">
      <c r="C123" s="724"/>
      <c r="D123" s="724">
        <v>22</v>
      </c>
      <c r="E123" s="724" t="s">
        <v>2653</v>
      </c>
      <c r="F123" s="724">
        <f t="shared" si="0"/>
        <v>22</v>
      </c>
      <c r="G123" s="724"/>
      <c r="H123" s="724"/>
    </row>
    <row r="124" spans="3:8" x14ac:dyDescent="0.15">
      <c r="C124" s="724"/>
      <c r="D124" s="724">
        <v>23</v>
      </c>
      <c r="E124" s="724" t="s">
        <v>2654</v>
      </c>
      <c r="F124" s="724">
        <f t="shared" si="0"/>
        <v>23</v>
      </c>
      <c r="G124" s="724"/>
      <c r="H124" s="724"/>
    </row>
    <row r="125" spans="3:8" x14ac:dyDescent="0.15">
      <c r="C125" s="724"/>
      <c r="D125" s="724">
        <v>24</v>
      </c>
      <c r="E125" s="724" t="s">
        <v>2655</v>
      </c>
      <c r="F125" s="724">
        <f t="shared" si="0"/>
        <v>24</v>
      </c>
      <c r="G125" s="724"/>
      <c r="H125" s="724"/>
    </row>
    <row r="126" spans="3:8" x14ac:dyDescent="0.15">
      <c r="C126" s="724"/>
      <c r="D126" s="724">
        <v>25</v>
      </c>
      <c r="E126" s="724" t="s">
        <v>2656</v>
      </c>
      <c r="F126" s="724">
        <f t="shared" si="0"/>
        <v>25</v>
      </c>
      <c r="G126" s="724"/>
      <c r="H126" s="724"/>
    </row>
    <row r="127" spans="3:8" x14ac:dyDescent="0.15">
      <c r="C127" s="724"/>
      <c r="D127" s="724">
        <v>26</v>
      </c>
      <c r="E127" s="724" t="s">
        <v>2657</v>
      </c>
      <c r="F127" s="724">
        <f t="shared" si="0"/>
        <v>26</v>
      </c>
      <c r="G127" s="724"/>
      <c r="H127" s="724"/>
    </row>
    <row r="128" spans="3:8" x14ac:dyDescent="0.15">
      <c r="C128" s="724"/>
      <c r="D128" s="724">
        <v>27</v>
      </c>
      <c r="E128" s="724" t="s">
        <v>2658</v>
      </c>
      <c r="F128" s="724">
        <f t="shared" si="0"/>
        <v>27</v>
      </c>
      <c r="G128" s="724"/>
      <c r="H128" s="724"/>
    </row>
    <row r="129" spans="3:13" x14ac:dyDescent="0.15">
      <c r="C129" s="724"/>
      <c r="D129" s="724">
        <v>28</v>
      </c>
      <c r="E129" s="724" t="s">
        <v>2659</v>
      </c>
      <c r="F129" s="724">
        <f t="shared" si="0"/>
        <v>28</v>
      </c>
      <c r="G129" s="724"/>
      <c r="H129" s="724"/>
    </row>
    <row r="130" spans="3:13" x14ac:dyDescent="0.15">
      <c r="C130" s="724"/>
      <c r="D130" s="724">
        <v>29</v>
      </c>
      <c r="E130" s="724" t="s">
        <v>2660</v>
      </c>
      <c r="F130" s="724">
        <f t="shared" si="0"/>
        <v>29</v>
      </c>
      <c r="G130" s="724"/>
      <c r="H130" s="724"/>
    </row>
    <row r="131" spans="3:13" x14ac:dyDescent="0.15">
      <c r="C131" s="724"/>
      <c r="D131" s="724">
        <v>30</v>
      </c>
      <c r="E131" s="724" t="s">
        <v>2661</v>
      </c>
      <c r="F131" s="724">
        <f t="shared" si="0"/>
        <v>30</v>
      </c>
      <c r="G131" s="724"/>
      <c r="H131" s="724"/>
    </row>
    <row r="132" spans="3:13" x14ac:dyDescent="0.15">
      <c r="C132" s="724"/>
      <c r="D132" s="724">
        <v>31</v>
      </c>
      <c r="E132" s="724" t="s">
        <v>2662</v>
      </c>
      <c r="F132" s="724">
        <f t="shared" si="0"/>
        <v>31</v>
      </c>
      <c r="G132" s="724"/>
      <c r="H132" s="724"/>
    </row>
    <row r="133" spans="3:13" x14ac:dyDescent="0.15">
      <c r="C133" s="724"/>
      <c r="D133" s="724">
        <v>32</v>
      </c>
      <c r="E133" s="724" t="s">
        <v>2663</v>
      </c>
      <c r="F133" s="724">
        <f t="shared" si="0"/>
        <v>32</v>
      </c>
      <c r="G133" s="724"/>
      <c r="H133" s="724"/>
    </row>
    <row r="134" spans="3:13" x14ac:dyDescent="0.15">
      <c r="C134" s="724"/>
      <c r="D134" s="724">
        <v>33</v>
      </c>
      <c r="E134" s="724" t="s">
        <v>2664</v>
      </c>
      <c r="F134" s="724">
        <f t="shared" si="0"/>
        <v>33</v>
      </c>
      <c r="G134" s="724"/>
      <c r="H134" s="724"/>
    </row>
    <row r="135" spans="3:13" x14ac:dyDescent="0.15">
      <c r="C135" s="724"/>
      <c r="D135" s="724">
        <v>34</v>
      </c>
      <c r="E135" s="724" t="s">
        <v>2665</v>
      </c>
      <c r="F135" s="724">
        <f t="shared" si="0"/>
        <v>34</v>
      </c>
      <c r="G135" s="724"/>
      <c r="H135" s="724"/>
    </row>
    <row r="136" spans="3:13" x14ac:dyDescent="0.15">
      <c r="C136" s="724"/>
      <c r="D136" s="724">
        <v>35</v>
      </c>
      <c r="E136" s="724" t="s">
        <v>2666</v>
      </c>
      <c r="F136" s="724">
        <f t="shared" si="0"/>
        <v>35</v>
      </c>
      <c r="G136" s="724"/>
      <c r="H136" s="724"/>
    </row>
    <row r="137" spans="3:13" x14ac:dyDescent="0.15">
      <c r="C137" s="724"/>
      <c r="D137" s="724">
        <v>36</v>
      </c>
      <c r="E137" s="724" t="s">
        <v>2667</v>
      </c>
      <c r="F137" s="724">
        <f t="shared" si="0"/>
        <v>36</v>
      </c>
      <c r="G137" s="724"/>
      <c r="H137" s="724"/>
    </row>
    <row r="138" spans="3:13" x14ac:dyDescent="0.15">
      <c r="C138" s="724"/>
      <c r="D138" s="724">
        <v>37</v>
      </c>
      <c r="E138" s="724" t="s">
        <v>2668</v>
      </c>
      <c r="F138" s="724">
        <f t="shared" si="0"/>
        <v>37</v>
      </c>
      <c r="G138" s="724"/>
      <c r="H138" s="724"/>
    </row>
    <row r="139" spans="3:13" x14ac:dyDescent="0.15">
      <c r="C139" s="724"/>
      <c r="D139" s="724">
        <v>38</v>
      </c>
      <c r="E139" s="724" t="s">
        <v>2669</v>
      </c>
      <c r="F139" s="724">
        <f t="shared" si="0"/>
        <v>38</v>
      </c>
      <c r="G139" s="724"/>
      <c r="H139" s="724"/>
    </row>
    <row r="140" spans="3:13" x14ac:dyDescent="0.15">
      <c r="C140" s="724"/>
      <c r="D140" s="724">
        <v>39</v>
      </c>
      <c r="E140" s="724" t="s">
        <v>2670</v>
      </c>
      <c r="F140" s="724">
        <f t="shared" si="0"/>
        <v>39</v>
      </c>
      <c r="G140" s="724"/>
      <c r="H140" s="724"/>
    </row>
    <row r="141" spans="3:13" x14ac:dyDescent="0.15">
      <c r="C141" s="724"/>
      <c r="D141" s="724">
        <v>40</v>
      </c>
      <c r="E141" s="724" t="s">
        <v>2671</v>
      </c>
      <c r="F141" s="724">
        <f t="shared" si="0"/>
        <v>40</v>
      </c>
      <c r="G141" s="724"/>
      <c r="H141" s="724"/>
      <c r="I141" s="747"/>
      <c r="J141" s="747"/>
      <c r="K141" s="747"/>
      <c r="L141" s="747"/>
      <c r="M141" s="747"/>
    </row>
    <row r="142" spans="3:13" x14ac:dyDescent="0.15">
      <c r="C142" s="724"/>
      <c r="D142" s="724">
        <v>41</v>
      </c>
      <c r="E142" s="724" t="s">
        <v>2672</v>
      </c>
      <c r="F142" s="724">
        <f t="shared" si="0"/>
        <v>41</v>
      </c>
      <c r="G142" s="724"/>
      <c r="H142" s="724"/>
      <c r="I142" s="747"/>
      <c r="J142" s="747"/>
      <c r="K142" s="747"/>
      <c r="L142" s="747"/>
      <c r="M142" s="747"/>
    </row>
    <row r="143" spans="3:13" x14ac:dyDescent="0.15">
      <c r="C143" s="724"/>
      <c r="D143" s="724">
        <v>42</v>
      </c>
      <c r="E143" s="724" t="s">
        <v>2673</v>
      </c>
      <c r="F143" s="724">
        <f t="shared" si="0"/>
        <v>42</v>
      </c>
      <c r="G143" s="724"/>
      <c r="H143" s="724"/>
      <c r="I143" s="747"/>
      <c r="J143" s="747"/>
      <c r="K143" s="747"/>
      <c r="L143" s="747"/>
      <c r="M143" s="747"/>
    </row>
    <row r="144" spans="3:13" x14ac:dyDescent="0.15">
      <c r="C144" s="724"/>
      <c r="D144" s="724">
        <v>43</v>
      </c>
      <c r="E144" s="724" t="s">
        <v>2674</v>
      </c>
      <c r="F144" s="724">
        <f t="shared" si="0"/>
        <v>43</v>
      </c>
      <c r="G144" s="724"/>
      <c r="H144" s="724"/>
      <c r="I144" s="747"/>
      <c r="J144" s="747"/>
      <c r="K144" s="747"/>
      <c r="L144" s="747"/>
      <c r="M144" s="747"/>
    </row>
    <row r="145" spans="3:13" x14ac:dyDescent="0.15">
      <c r="C145" s="724"/>
      <c r="D145" s="724">
        <v>44</v>
      </c>
      <c r="E145" s="724" t="s">
        <v>2675</v>
      </c>
      <c r="F145" s="724">
        <f t="shared" si="0"/>
        <v>44</v>
      </c>
      <c r="G145" s="724"/>
      <c r="H145" s="724"/>
      <c r="I145" s="747"/>
      <c r="J145" s="747"/>
      <c r="K145" s="747"/>
      <c r="L145" s="747"/>
      <c r="M145" s="747"/>
    </row>
    <row r="146" spans="3:13" x14ac:dyDescent="0.15">
      <c r="C146" s="724"/>
      <c r="D146" s="724">
        <v>45</v>
      </c>
      <c r="E146" s="724" t="s">
        <v>2676</v>
      </c>
      <c r="F146" s="724">
        <f t="shared" si="0"/>
        <v>45</v>
      </c>
      <c r="G146" s="724"/>
      <c r="H146" s="724"/>
      <c r="I146" s="747"/>
      <c r="J146" s="747"/>
      <c r="K146" s="747"/>
      <c r="L146" s="747"/>
      <c r="M146" s="747"/>
    </row>
    <row r="147" spans="3:13" x14ac:dyDescent="0.15">
      <c r="C147" s="724"/>
      <c r="D147" s="724">
        <v>46</v>
      </c>
      <c r="E147" s="724" t="s">
        <v>2677</v>
      </c>
      <c r="F147" s="724">
        <f t="shared" si="0"/>
        <v>46</v>
      </c>
      <c r="G147" s="724"/>
      <c r="H147" s="724"/>
      <c r="I147" s="747"/>
      <c r="J147" s="747"/>
      <c r="K147" s="747"/>
      <c r="L147" s="747"/>
      <c r="M147" s="747"/>
    </row>
    <row r="148" spans="3:13" x14ac:dyDescent="0.15">
      <c r="C148" s="724"/>
      <c r="D148" s="724">
        <v>47</v>
      </c>
      <c r="E148" s="724" t="s">
        <v>2678</v>
      </c>
      <c r="F148" s="724">
        <f t="shared" si="0"/>
        <v>47</v>
      </c>
      <c r="G148" s="724"/>
      <c r="H148" s="724"/>
      <c r="I148" s="747"/>
      <c r="J148" s="747"/>
      <c r="K148" s="747"/>
      <c r="L148" s="747"/>
      <c r="M148" s="747"/>
    </row>
    <row r="149" spans="3:13" x14ac:dyDescent="0.15">
      <c r="C149" s="747"/>
      <c r="D149" s="747"/>
      <c r="E149" s="747"/>
      <c r="F149" s="747"/>
      <c r="G149" s="747"/>
      <c r="H149" s="747"/>
      <c r="I149" s="747"/>
      <c r="J149" s="747"/>
      <c r="K149" s="747"/>
      <c r="L149" s="747"/>
      <c r="M149" s="747"/>
    </row>
    <row r="150" spans="3:13" x14ac:dyDescent="0.15">
      <c r="C150" s="747"/>
      <c r="D150" s="747"/>
      <c r="E150" s="747"/>
      <c r="F150" s="747"/>
      <c r="G150" s="747"/>
      <c r="H150" s="747"/>
      <c r="I150" s="747"/>
      <c r="J150" s="747"/>
      <c r="K150" s="747"/>
      <c r="L150" s="747"/>
      <c r="M150" s="747"/>
    </row>
    <row r="151" spans="3:13" x14ac:dyDescent="0.15">
      <c r="C151" s="747"/>
      <c r="D151" s="747"/>
      <c r="E151" s="747"/>
      <c r="F151" s="747"/>
      <c r="G151" s="747"/>
      <c r="H151" s="747"/>
      <c r="I151" s="747"/>
      <c r="J151" s="747"/>
      <c r="K151" s="747"/>
      <c r="L151" s="747"/>
      <c r="M151" s="747"/>
    </row>
    <row r="152" spans="3:13" x14ac:dyDescent="0.15">
      <c r="C152" s="747"/>
      <c r="D152" s="747"/>
      <c r="E152" s="747"/>
      <c r="F152" s="747"/>
      <c r="G152" s="747"/>
      <c r="H152" s="747"/>
      <c r="I152" s="747"/>
      <c r="J152" s="747"/>
      <c r="K152" s="747"/>
      <c r="L152" s="747"/>
      <c r="M152" s="747"/>
    </row>
    <row r="153" spans="3:13" x14ac:dyDescent="0.15">
      <c r="C153" s="747"/>
      <c r="D153" s="747"/>
      <c r="E153" s="747"/>
      <c r="F153" s="747"/>
      <c r="G153" s="747"/>
      <c r="H153" s="747"/>
      <c r="I153" s="747"/>
      <c r="J153" s="747"/>
      <c r="K153" s="747"/>
      <c r="L153" s="747"/>
      <c r="M153" s="747"/>
    </row>
    <row r="154" spans="3:13" x14ac:dyDescent="0.15">
      <c r="C154" s="747"/>
      <c r="D154" s="747"/>
      <c r="E154" s="747"/>
      <c r="F154" s="747"/>
      <c r="G154" s="747"/>
      <c r="H154" s="747"/>
      <c r="I154" s="747"/>
      <c r="J154" s="747"/>
      <c r="K154" s="747"/>
      <c r="L154" s="747"/>
      <c r="M154" s="747"/>
    </row>
  </sheetData>
  <sheetProtection sheet="1" objects="1" scenarios="1"/>
  <mergeCells count="56">
    <mergeCell ref="M3:N3"/>
    <mergeCell ref="O3:Q3"/>
    <mergeCell ref="R3:S3"/>
    <mergeCell ref="D9:S9"/>
    <mergeCell ref="D16:G16"/>
    <mergeCell ref="D14:S14"/>
    <mergeCell ref="B5:S5"/>
    <mergeCell ref="A4:T4"/>
    <mergeCell ref="E15:G15"/>
    <mergeCell ref="E11:S11"/>
    <mergeCell ref="Q12:S12"/>
    <mergeCell ref="M12:P12"/>
    <mergeCell ref="D12:L12"/>
    <mergeCell ref="L16:S16"/>
    <mergeCell ref="H16:J16"/>
    <mergeCell ref="H15:S15"/>
    <mergeCell ref="B46:S46"/>
    <mergeCell ref="N40:S40"/>
    <mergeCell ref="B58:S58"/>
    <mergeCell ref="D24:K24"/>
    <mergeCell ref="A35:T35"/>
    <mergeCell ref="C33:E33"/>
    <mergeCell ref="H33:K33"/>
    <mergeCell ref="P33:Q33"/>
    <mergeCell ref="B34:S34"/>
    <mergeCell ref="B48:S55"/>
    <mergeCell ref="B42:S42"/>
    <mergeCell ref="L25:S25"/>
    <mergeCell ref="B14:B29"/>
    <mergeCell ref="H20:S21"/>
    <mergeCell ref="H22:I22"/>
    <mergeCell ref="D25:H25"/>
    <mergeCell ref="E22:G22"/>
    <mergeCell ref="H18:K19"/>
    <mergeCell ref="D26:E26"/>
    <mergeCell ref="L26:M26"/>
    <mergeCell ref="L17:N17"/>
    <mergeCell ref="L24:S24"/>
    <mergeCell ref="I25:K25"/>
    <mergeCell ref="L18:S19"/>
    <mergeCell ref="H70:S72"/>
    <mergeCell ref="B78:S95"/>
    <mergeCell ref="B76:S76"/>
    <mergeCell ref="D17:E17"/>
    <mergeCell ref="D20:G20"/>
    <mergeCell ref="D21:G21"/>
    <mergeCell ref="H60:S62"/>
    <mergeCell ref="H65:S67"/>
    <mergeCell ref="K40:M40"/>
    <mergeCell ref="F17:K17"/>
    <mergeCell ref="L23:S23"/>
    <mergeCell ref="D23:K23"/>
    <mergeCell ref="M28:S28"/>
    <mergeCell ref="M29:S29"/>
    <mergeCell ref="D18:G19"/>
    <mergeCell ref="L22:S22"/>
  </mergeCells>
  <phoneticPr fontId="2"/>
  <dataValidations count="1">
    <dataValidation type="list" allowBlank="1" showInputMessage="1" showErrorMessage="1" sqref="H16:J16" xr:uid="{00000000-0002-0000-0200-000000000000}">
      <formula1>$E$101:$E$148</formula1>
    </dataValidation>
  </dataValidations>
  <pageMargins left="0.78740157480314965" right="0" top="0.70866141732283472" bottom="0" header="0.11811023622047245" footer="0.11811023622047245"/>
  <pageSetup paperSize="9" scale="85" orientation="portrait" verticalDpi="300" r:id="rId1"/>
  <headerFooter alignWithMargins="0"/>
  <rowBreaks count="1" manualBreakCount="1">
    <brk id="4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7245" r:id="rId4" name="Option Button 6589">
              <controlPr defaultSize="0" autoFill="0" autoLine="0" autoPict="0">
                <anchor moveWithCells="1">
                  <from>
                    <xdr:col>7</xdr:col>
                    <xdr:colOff>57150</xdr:colOff>
                    <xdr:row>27</xdr:row>
                    <xdr:rowOff>9525</xdr:rowOff>
                  </from>
                  <to>
                    <xdr:col>8</xdr:col>
                    <xdr:colOff>133350</xdr:colOff>
                    <xdr:row>28</xdr:row>
                    <xdr:rowOff>9525</xdr:rowOff>
                  </to>
                </anchor>
              </controlPr>
            </control>
          </mc:Choice>
        </mc:AlternateContent>
        <mc:AlternateContent xmlns:mc="http://schemas.openxmlformats.org/markup-compatibility/2006">
          <mc:Choice Requires="x14">
            <control shapeId="77246" r:id="rId5" name="Option Button 6590">
              <controlPr defaultSize="0" autoFill="0" autoLine="0" autoPict="0">
                <anchor moveWithCells="1">
                  <from>
                    <xdr:col>14</xdr:col>
                    <xdr:colOff>190500</xdr:colOff>
                    <xdr:row>27</xdr:row>
                    <xdr:rowOff>9525</xdr:rowOff>
                  </from>
                  <to>
                    <xdr:col>15</xdr:col>
                    <xdr:colOff>200025</xdr:colOff>
                    <xdr:row>27</xdr:row>
                    <xdr:rowOff>257175</xdr:rowOff>
                  </to>
                </anchor>
              </controlPr>
            </control>
          </mc:Choice>
        </mc:AlternateContent>
        <mc:AlternateContent xmlns:mc="http://schemas.openxmlformats.org/markup-compatibility/2006">
          <mc:Choice Requires="x14">
            <control shapeId="77247" r:id="rId6" name="Option Button 6591">
              <controlPr defaultSize="0" autoFill="0" autoLine="0" autoPict="0">
                <anchor moveWithCells="1">
                  <from>
                    <xdr:col>1</xdr:col>
                    <xdr:colOff>219075</xdr:colOff>
                    <xdr:row>58</xdr:row>
                    <xdr:rowOff>133350</xdr:rowOff>
                  </from>
                  <to>
                    <xdr:col>2</xdr:col>
                    <xdr:colOff>142875</xdr:colOff>
                    <xdr:row>60</xdr:row>
                    <xdr:rowOff>0</xdr:rowOff>
                  </to>
                </anchor>
              </controlPr>
            </control>
          </mc:Choice>
        </mc:AlternateContent>
        <mc:AlternateContent xmlns:mc="http://schemas.openxmlformats.org/markup-compatibility/2006">
          <mc:Choice Requires="x14">
            <control shapeId="77248" r:id="rId7" name="Option Button 6592">
              <controlPr defaultSize="0" autoFill="0" autoLine="0" autoPict="0">
                <anchor moveWithCells="1">
                  <from>
                    <xdr:col>1</xdr:col>
                    <xdr:colOff>219075</xdr:colOff>
                    <xdr:row>59</xdr:row>
                    <xdr:rowOff>142875</xdr:rowOff>
                  </from>
                  <to>
                    <xdr:col>2</xdr:col>
                    <xdr:colOff>142875</xdr:colOff>
                    <xdr:row>61</xdr:row>
                    <xdr:rowOff>9525</xdr:rowOff>
                  </to>
                </anchor>
              </controlPr>
            </control>
          </mc:Choice>
        </mc:AlternateContent>
        <mc:AlternateContent xmlns:mc="http://schemas.openxmlformats.org/markup-compatibility/2006">
          <mc:Choice Requires="x14">
            <control shapeId="77250" r:id="rId8" name="Option Button 6594">
              <controlPr defaultSize="0" autoFill="0" autoLine="0" autoPict="0">
                <anchor moveWithCells="1">
                  <from>
                    <xdr:col>1</xdr:col>
                    <xdr:colOff>219075</xdr:colOff>
                    <xdr:row>60</xdr:row>
                    <xdr:rowOff>142875</xdr:rowOff>
                  </from>
                  <to>
                    <xdr:col>2</xdr:col>
                    <xdr:colOff>142875</xdr:colOff>
                    <xdr:row>62</xdr:row>
                    <xdr:rowOff>9525</xdr:rowOff>
                  </to>
                </anchor>
              </controlPr>
            </control>
          </mc:Choice>
        </mc:AlternateContent>
        <mc:AlternateContent xmlns:mc="http://schemas.openxmlformats.org/markup-compatibility/2006">
          <mc:Choice Requires="x14">
            <control shapeId="77251" r:id="rId9" name="Option Button 6595">
              <controlPr defaultSize="0" autoFill="0" autoLine="0" autoPict="0">
                <anchor moveWithCells="1">
                  <from>
                    <xdr:col>1</xdr:col>
                    <xdr:colOff>219075</xdr:colOff>
                    <xdr:row>63</xdr:row>
                    <xdr:rowOff>133350</xdr:rowOff>
                  </from>
                  <to>
                    <xdr:col>2</xdr:col>
                    <xdr:colOff>85725</xdr:colOff>
                    <xdr:row>64</xdr:row>
                    <xdr:rowOff>142875</xdr:rowOff>
                  </to>
                </anchor>
              </controlPr>
            </control>
          </mc:Choice>
        </mc:AlternateContent>
        <mc:AlternateContent xmlns:mc="http://schemas.openxmlformats.org/markup-compatibility/2006">
          <mc:Choice Requires="x14">
            <control shapeId="77252" r:id="rId10" name="Option Button 6596">
              <controlPr defaultSize="0" autoFill="0" autoLine="0" autoPict="0">
                <anchor moveWithCells="1">
                  <from>
                    <xdr:col>1</xdr:col>
                    <xdr:colOff>219075</xdr:colOff>
                    <xdr:row>64</xdr:row>
                    <xdr:rowOff>142875</xdr:rowOff>
                  </from>
                  <to>
                    <xdr:col>2</xdr:col>
                    <xdr:colOff>76200</xdr:colOff>
                    <xdr:row>65</xdr:row>
                    <xdr:rowOff>152400</xdr:rowOff>
                  </to>
                </anchor>
              </controlPr>
            </control>
          </mc:Choice>
        </mc:AlternateContent>
        <mc:AlternateContent xmlns:mc="http://schemas.openxmlformats.org/markup-compatibility/2006">
          <mc:Choice Requires="x14">
            <control shapeId="77253" r:id="rId11" name="Option Button 6597">
              <controlPr defaultSize="0" autoFill="0" autoLine="0" autoPict="0">
                <anchor moveWithCells="1">
                  <from>
                    <xdr:col>1</xdr:col>
                    <xdr:colOff>219075</xdr:colOff>
                    <xdr:row>66</xdr:row>
                    <xdr:rowOff>0</xdr:rowOff>
                  </from>
                  <to>
                    <xdr:col>2</xdr:col>
                    <xdr:colOff>85725</xdr:colOff>
                    <xdr:row>67</xdr:row>
                    <xdr:rowOff>9525</xdr:rowOff>
                  </to>
                </anchor>
              </controlPr>
            </control>
          </mc:Choice>
        </mc:AlternateContent>
        <mc:AlternateContent xmlns:mc="http://schemas.openxmlformats.org/markup-compatibility/2006">
          <mc:Choice Requires="x14">
            <control shapeId="77254" r:id="rId12" name="Option Button 6598">
              <controlPr defaultSize="0" autoFill="0" autoLine="0" autoPict="0">
                <anchor moveWithCells="1">
                  <from>
                    <xdr:col>1</xdr:col>
                    <xdr:colOff>228600</xdr:colOff>
                    <xdr:row>69</xdr:row>
                    <xdr:rowOff>0</xdr:rowOff>
                  </from>
                  <to>
                    <xdr:col>2</xdr:col>
                    <xdr:colOff>123825</xdr:colOff>
                    <xdr:row>70</xdr:row>
                    <xdr:rowOff>0</xdr:rowOff>
                  </to>
                </anchor>
              </controlPr>
            </control>
          </mc:Choice>
        </mc:AlternateContent>
        <mc:AlternateContent xmlns:mc="http://schemas.openxmlformats.org/markup-compatibility/2006">
          <mc:Choice Requires="x14">
            <control shapeId="77255" r:id="rId13" name="Option Button 6599">
              <controlPr defaultSize="0" autoFill="0" autoLine="0" autoPict="0">
                <anchor moveWithCells="1">
                  <from>
                    <xdr:col>1</xdr:col>
                    <xdr:colOff>228600</xdr:colOff>
                    <xdr:row>70</xdr:row>
                    <xdr:rowOff>0</xdr:rowOff>
                  </from>
                  <to>
                    <xdr:col>2</xdr:col>
                    <xdr:colOff>123825</xdr:colOff>
                    <xdr:row>71</xdr:row>
                    <xdr:rowOff>0</xdr:rowOff>
                  </to>
                </anchor>
              </controlPr>
            </control>
          </mc:Choice>
        </mc:AlternateContent>
        <mc:AlternateContent xmlns:mc="http://schemas.openxmlformats.org/markup-compatibility/2006">
          <mc:Choice Requires="x14">
            <control shapeId="77256" r:id="rId14" name="Option Button 6600">
              <controlPr defaultSize="0" autoFill="0" autoLine="0" autoPict="0">
                <anchor moveWithCells="1">
                  <from>
                    <xdr:col>1</xdr:col>
                    <xdr:colOff>228600</xdr:colOff>
                    <xdr:row>71</xdr:row>
                    <xdr:rowOff>0</xdr:rowOff>
                  </from>
                  <to>
                    <xdr:col>2</xdr:col>
                    <xdr:colOff>123825</xdr:colOff>
                    <xdr:row>71</xdr:row>
                    <xdr:rowOff>152400</xdr:rowOff>
                  </to>
                </anchor>
              </controlPr>
            </control>
          </mc:Choice>
        </mc:AlternateContent>
        <mc:AlternateContent xmlns:mc="http://schemas.openxmlformats.org/markup-compatibility/2006">
          <mc:Choice Requires="x14">
            <control shapeId="77258" r:id="rId15" name="Group Box 6602">
              <controlPr defaultSize="0" autoFill="0" autoPict="0">
                <anchor moveWithCells="1">
                  <from>
                    <xdr:col>1</xdr:col>
                    <xdr:colOff>180975</xdr:colOff>
                    <xdr:row>58</xdr:row>
                    <xdr:rowOff>0</xdr:rowOff>
                  </from>
                  <to>
                    <xdr:col>2</xdr:col>
                    <xdr:colOff>838200</xdr:colOff>
                    <xdr:row>62</xdr:row>
                    <xdr:rowOff>95250</xdr:rowOff>
                  </to>
                </anchor>
              </controlPr>
            </control>
          </mc:Choice>
        </mc:AlternateContent>
        <mc:AlternateContent xmlns:mc="http://schemas.openxmlformats.org/markup-compatibility/2006">
          <mc:Choice Requires="x14">
            <control shapeId="77259" r:id="rId16" name="Group Box 6603">
              <controlPr defaultSize="0" autoFill="0" autoPict="0">
                <anchor moveWithCells="1">
                  <from>
                    <xdr:col>1</xdr:col>
                    <xdr:colOff>104775</xdr:colOff>
                    <xdr:row>63</xdr:row>
                    <xdr:rowOff>38100</xdr:rowOff>
                  </from>
                  <to>
                    <xdr:col>2</xdr:col>
                    <xdr:colOff>904875</xdr:colOff>
                    <xdr:row>67</xdr:row>
                    <xdr:rowOff>114300</xdr:rowOff>
                  </to>
                </anchor>
              </controlPr>
            </control>
          </mc:Choice>
        </mc:AlternateContent>
        <mc:AlternateContent xmlns:mc="http://schemas.openxmlformats.org/markup-compatibility/2006">
          <mc:Choice Requires="x14">
            <control shapeId="77260" r:id="rId17" name="Group Box 6604">
              <controlPr defaultSize="0" autoFill="0" autoPict="0">
                <anchor moveWithCells="1">
                  <from>
                    <xdr:col>1</xdr:col>
                    <xdr:colOff>114300</xdr:colOff>
                    <xdr:row>68</xdr:row>
                    <xdr:rowOff>38100</xdr:rowOff>
                  </from>
                  <to>
                    <xdr:col>2</xdr:col>
                    <xdr:colOff>866775</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団体コード一覧!$A$3:$A$25</xm:f>
          </x14:formula1>
          <xm:sqref>Q12:S12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03" priority="19" stopIfTrue="1">
      <formula>$J$56=1</formula>
    </cfRule>
  </conditionalFormatting>
  <conditionalFormatting sqref="F29">
    <cfRule type="expression" dxfId="302" priority="18" stopIfTrue="1">
      <formula>$J$56=1</formula>
    </cfRule>
  </conditionalFormatting>
  <conditionalFormatting sqref="H29">
    <cfRule type="expression" dxfId="301" priority="17" stopIfTrue="1">
      <formula>$J$61=1</formula>
    </cfRule>
  </conditionalFormatting>
  <conditionalFormatting sqref="K40">
    <cfRule type="expression" dxfId="300" priority="16" stopIfTrue="1">
      <formula>$J$56=1</formula>
    </cfRule>
  </conditionalFormatting>
  <conditionalFormatting sqref="M40">
    <cfRule type="expression" dxfId="299" priority="15" stopIfTrue="1">
      <formula>$J$66=1</formula>
    </cfRule>
  </conditionalFormatting>
  <conditionalFormatting sqref="L29:M29">
    <cfRule type="expression" dxfId="298" priority="13" stopIfTrue="1">
      <formula>$J$66=1</formula>
    </cfRule>
    <cfRule type="expression" dxfId="297" priority="14" stopIfTrue="1">
      <formula>$J$61=1</formula>
    </cfRule>
  </conditionalFormatting>
  <conditionalFormatting sqref="K20">
    <cfRule type="expression" dxfId="296" priority="12" stopIfTrue="1">
      <formula>$J$61=1</formula>
    </cfRule>
  </conditionalFormatting>
  <conditionalFormatting sqref="M20">
    <cfRule type="expression" dxfId="295" priority="11" stopIfTrue="1">
      <formula>$J$66=1</formula>
    </cfRule>
  </conditionalFormatting>
  <conditionalFormatting sqref="Q17:S17">
    <cfRule type="expression" dxfId="294" priority="10" stopIfTrue="1">
      <formula>$J$56=1</formula>
    </cfRule>
  </conditionalFormatting>
  <conditionalFormatting sqref="Q18:S18">
    <cfRule type="expression" dxfId="293" priority="9" stopIfTrue="1">
      <formula>$J$56=1</formula>
    </cfRule>
  </conditionalFormatting>
  <conditionalFormatting sqref="Q19:S19">
    <cfRule type="expression" dxfId="292" priority="8" stopIfTrue="1">
      <formula>$J$56=1</formula>
    </cfRule>
  </conditionalFormatting>
  <conditionalFormatting sqref="Q20:S20">
    <cfRule type="expression" dxfId="291" priority="7" stopIfTrue="1">
      <formula>$J$56=1</formula>
    </cfRule>
  </conditionalFormatting>
  <conditionalFormatting sqref="Q37:S37">
    <cfRule type="expression" dxfId="290" priority="6" stopIfTrue="1">
      <formula>$J$66=1</formula>
    </cfRule>
  </conditionalFormatting>
  <conditionalFormatting sqref="Q38:S38">
    <cfRule type="expression" dxfId="289" priority="5" stopIfTrue="1">
      <formula>$J$66=1</formula>
    </cfRule>
  </conditionalFormatting>
  <conditionalFormatting sqref="Q39:S39">
    <cfRule type="expression" dxfId="288" priority="4" stopIfTrue="1">
      <formula>$J$66=1</formula>
    </cfRule>
  </conditionalFormatting>
  <conditionalFormatting sqref="Q40:S40">
    <cfRule type="expression" dxfId="287" priority="3" stopIfTrue="1">
      <formula>$J$66=1</formula>
    </cfRule>
  </conditionalFormatting>
  <conditionalFormatting sqref="AA31:AC33">
    <cfRule type="expression" dxfId="286" priority="2" stopIfTrue="1">
      <formula>$J$66=1</formula>
    </cfRule>
  </conditionalFormatting>
  <conditionalFormatting sqref="AA11:AC13">
    <cfRule type="expression" dxfId="285"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D00-000000000000}">
          <x14:formula1>
            <xm:f>'表3,4'!$E$3:$E$10</xm:f>
          </x14:formula1>
          <xm:sqref>X17:Y20 X37:Y40</xm:sqref>
        </x14:dataValidation>
        <x14:dataValidation type="list" allowBlank="1" showInputMessage="1" showErrorMessage="1" xr:uid="{00000000-0002-0000-1D00-000001000000}">
          <x14:formula1>
            <xm:f>'表3,4'!$A$3:$A$8</xm:f>
          </x14:formula1>
          <xm:sqref>T17:U20 T37:U40</xm:sqref>
        </x14:dataValidation>
        <x14:dataValidation type="list" allowBlank="1" showInputMessage="1" showErrorMessage="1" xr:uid="{00000000-0002-0000-1D00-000002000000}">
          <x14:formula1>
            <xm:f>'付表B-1'!$B$3:$B$39</xm:f>
          </x14:formula1>
          <xm:sqref>C23:D23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284" priority="19" stopIfTrue="1">
      <formula>$J$56=1</formula>
    </cfRule>
  </conditionalFormatting>
  <conditionalFormatting sqref="F29">
    <cfRule type="expression" dxfId="283" priority="18" stopIfTrue="1">
      <formula>$J$56=1</formula>
    </cfRule>
  </conditionalFormatting>
  <conditionalFormatting sqref="H29">
    <cfRule type="expression" dxfId="282" priority="17" stopIfTrue="1">
      <formula>$J$61=1</formula>
    </cfRule>
  </conditionalFormatting>
  <conditionalFormatting sqref="K40">
    <cfRule type="expression" dxfId="281" priority="16" stopIfTrue="1">
      <formula>$J$56=1</formula>
    </cfRule>
  </conditionalFormatting>
  <conditionalFormatting sqref="M40">
    <cfRule type="expression" dxfId="280" priority="15" stopIfTrue="1">
      <formula>$J$66=1</formula>
    </cfRule>
  </conditionalFormatting>
  <conditionalFormatting sqref="L29:M29">
    <cfRule type="expression" dxfId="279" priority="13" stopIfTrue="1">
      <formula>$J$66=1</formula>
    </cfRule>
    <cfRule type="expression" dxfId="278" priority="14" stopIfTrue="1">
      <formula>$J$61=1</formula>
    </cfRule>
  </conditionalFormatting>
  <conditionalFormatting sqref="K20">
    <cfRule type="expression" dxfId="277" priority="12" stopIfTrue="1">
      <formula>$J$61=1</formula>
    </cfRule>
  </conditionalFormatting>
  <conditionalFormatting sqref="M20">
    <cfRule type="expression" dxfId="276" priority="11" stopIfTrue="1">
      <formula>$J$66=1</formula>
    </cfRule>
  </conditionalFormatting>
  <conditionalFormatting sqref="Q17:S17">
    <cfRule type="expression" dxfId="275" priority="10" stopIfTrue="1">
      <formula>$J$56=1</formula>
    </cfRule>
  </conditionalFormatting>
  <conditionalFormatting sqref="Q18:S18">
    <cfRule type="expression" dxfId="274" priority="9" stopIfTrue="1">
      <formula>$J$56=1</formula>
    </cfRule>
  </conditionalFormatting>
  <conditionalFormatting sqref="Q19:S19">
    <cfRule type="expression" dxfId="273" priority="8" stopIfTrue="1">
      <formula>$J$56=1</formula>
    </cfRule>
  </conditionalFormatting>
  <conditionalFormatting sqref="Q20:S20">
    <cfRule type="expression" dxfId="272" priority="7" stopIfTrue="1">
      <formula>$J$56=1</formula>
    </cfRule>
  </conditionalFormatting>
  <conditionalFormatting sqref="Q37:S37">
    <cfRule type="expression" dxfId="271" priority="6" stopIfTrue="1">
      <formula>$J$66=1</formula>
    </cfRule>
  </conditionalFormatting>
  <conditionalFormatting sqref="Q38:S38">
    <cfRule type="expression" dxfId="270" priority="5" stopIfTrue="1">
      <formula>$J$66=1</formula>
    </cfRule>
  </conditionalFormatting>
  <conditionalFormatting sqref="Q39:S39">
    <cfRule type="expression" dxfId="269" priority="4" stopIfTrue="1">
      <formula>$J$66=1</formula>
    </cfRule>
  </conditionalFormatting>
  <conditionalFormatting sqref="Q40:S40">
    <cfRule type="expression" dxfId="268" priority="3" stopIfTrue="1">
      <formula>$J$66=1</formula>
    </cfRule>
  </conditionalFormatting>
  <conditionalFormatting sqref="AA31:AC33">
    <cfRule type="expression" dxfId="267" priority="2" stopIfTrue="1">
      <formula>$J$66=1</formula>
    </cfRule>
  </conditionalFormatting>
  <conditionalFormatting sqref="AA11:AC13">
    <cfRule type="expression" dxfId="266"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E00-000000000000}">
          <x14:formula1>
            <xm:f>'表3,4'!$A$3:$A$8</xm:f>
          </x14:formula1>
          <xm:sqref>T17:U20 T37:U40</xm:sqref>
        </x14:dataValidation>
        <x14:dataValidation type="list" allowBlank="1" showInputMessage="1" showErrorMessage="1" xr:uid="{00000000-0002-0000-1E00-000001000000}">
          <x14:formula1>
            <xm:f>'表3,4'!$E$3:$E$10</xm:f>
          </x14:formula1>
          <xm:sqref>X17:Y20 X37:Y40</xm:sqref>
        </x14:dataValidation>
        <x14:dataValidation type="list" allowBlank="1" showInputMessage="1" showErrorMessage="1" xr:uid="{00000000-0002-0000-1E00-000002000000}">
          <x14:formula1>
            <xm:f>'付表B-1'!$B$3:$B$39</xm:f>
          </x14:formula1>
          <xm:sqref>C23:D23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265" priority="19" stopIfTrue="1">
      <formula>$J$56=1</formula>
    </cfRule>
  </conditionalFormatting>
  <conditionalFormatting sqref="F29">
    <cfRule type="expression" dxfId="264" priority="18" stopIfTrue="1">
      <formula>$J$56=1</formula>
    </cfRule>
  </conditionalFormatting>
  <conditionalFormatting sqref="H29">
    <cfRule type="expression" dxfId="263" priority="17" stopIfTrue="1">
      <formula>$J$61=1</formula>
    </cfRule>
  </conditionalFormatting>
  <conditionalFormatting sqref="K40">
    <cfRule type="expression" dxfId="262" priority="16" stopIfTrue="1">
      <formula>$J$56=1</formula>
    </cfRule>
  </conditionalFormatting>
  <conditionalFormatting sqref="M40">
    <cfRule type="expression" dxfId="261" priority="15" stopIfTrue="1">
      <formula>$J$66=1</formula>
    </cfRule>
  </conditionalFormatting>
  <conditionalFormatting sqref="L29:M29">
    <cfRule type="expression" dxfId="260" priority="13" stopIfTrue="1">
      <formula>$J$66=1</formula>
    </cfRule>
    <cfRule type="expression" dxfId="259" priority="14" stopIfTrue="1">
      <formula>$J$61=1</formula>
    </cfRule>
  </conditionalFormatting>
  <conditionalFormatting sqref="K20">
    <cfRule type="expression" dxfId="258" priority="12" stopIfTrue="1">
      <formula>$J$61=1</formula>
    </cfRule>
  </conditionalFormatting>
  <conditionalFormatting sqref="M20">
    <cfRule type="expression" dxfId="257" priority="11" stopIfTrue="1">
      <formula>$J$66=1</formula>
    </cfRule>
  </conditionalFormatting>
  <conditionalFormatting sqref="Q17:S17">
    <cfRule type="expression" dxfId="256" priority="10" stopIfTrue="1">
      <formula>$J$56=1</formula>
    </cfRule>
  </conditionalFormatting>
  <conditionalFormatting sqref="Q18:S18">
    <cfRule type="expression" dxfId="255" priority="9" stopIfTrue="1">
      <formula>$J$56=1</formula>
    </cfRule>
  </conditionalFormatting>
  <conditionalFormatting sqref="Q19:S19">
    <cfRule type="expression" dxfId="254" priority="8" stopIfTrue="1">
      <formula>$J$56=1</formula>
    </cfRule>
  </conditionalFormatting>
  <conditionalFormatting sqref="Q20:S20">
    <cfRule type="expression" dxfId="253" priority="7" stopIfTrue="1">
      <formula>$J$56=1</formula>
    </cfRule>
  </conditionalFormatting>
  <conditionalFormatting sqref="Q37:S37">
    <cfRule type="expression" dxfId="252" priority="6" stopIfTrue="1">
      <formula>$J$66=1</formula>
    </cfRule>
  </conditionalFormatting>
  <conditionalFormatting sqref="Q38:S38">
    <cfRule type="expression" dxfId="251" priority="5" stopIfTrue="1">
      <formula>$J$66=1</formula>
    </cfRule>
  </conditionalFormatting>
  <conditionalFormatting sqref="Q39:S39">
    <cfRule type="expression" dxfId="250" priority="4" stopIfTrue="1">
      <formula>$J$66=1</formula>
    </cfRule>
  </conditionalFormatting>
  <conditionalFormatting sqref="Q40:S40">
    <cfRule type="expression" dxfId="249" priority="3" stopIfTrue="1">
      <formula>$J$66=1</formula>
    </cfRule>
  </conditionalFormatting>
  <conditionalFormatting sqref="AA31:AC33">
    <cfRule type="expression" dxfId="248" priority="2" stopIfTrue="1">
      <formula>$J$66=1</formula>
    </cfRule>
  </conditionalFormatting>
  <conditionalFormatting sqref="AA11:AC13">
    <cfRule type="expression" dxfId="247"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F00-000000000000}">
          <x14:formula1>
            <xm:f>'表3,4'!$E$3:$E$10</xm:f>
          </x14:formula1>
          <xm:sqref>X17:Y20 X37:Y40</xm:sqref>
        </x14:dataValidation>
        <x14:dataValidation type="list" allowBlank="1" showInputMessage="1" showErrorMessage="1" xr:uid="{00000000-0002-0000-1F00-000001000000}">
          <x14:formula1>
            <xm:f>'表3,4'!$A$3:$A$8</xm:f>
          </x14:formula1>
          <xm:sqref>T17:U20 T37:U40</xm:sqref>
        </x14:dataValidation>
        <x14:dataValidation type="list" allowBlank="1" showInputMessage="1" showErrorMessage="1" xr:uid="{00000000-0002-0000-1F00-000002000000}">
          <x14:formula1>
            <xm:f>'付表B-1'!$B$3:$B$39</xm:f>
          </x14:formula1>
          <xm:sqref>C23:D23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246" priority="19" stopIfTrue="1">
      <formula>$J$56=1</formula>
    </cfRule>
  </conditionalFormatting>
  <conditionalFormatting sqref="F29">
    <cfRule type="expression" dxfId="245" priority="18" stopIfTrue="1">
      <formula>$J$56=1</formula>
    </cfRule>
  </conditionalFormatting>
  <conditionalFormatting sqref="H29">
    <cfRule type="expression" dxfId="244" priority="17" stopIfTrue="1">
      <formula>$J$61=1</formula>
    </cfRule>
  </conditionalFormatting>
  <conditionalFormatting sqref="K40">
    <cfRule type="expression" dxfId="243" priority="16" stopIfTrue="1">
      <formula>$J$56=1</formula>
    </cfRule>
  </conditionalFormatting>
  <conditionalFormatting sqref="M40">
    <cfRule type="expression" dxfId="242" priority="15" stopIfTrue="1">
      <formula>$J$66=1</formula>
    </cfRule>
  </conditionalFormatting>
  <conditionalFormatting sqref="L29:M29">
    <cfRule type="expression" dxfId="241" priority="13" stopIfTrue="1">
      <formula>$J$66=1</formula>
    </cfRule>
    <cfRule type="expression" dxfId="240" priority="14" stopIfTrue="1">
      <formula>$J$61=1</formula>
    </cfRule>
  </conditionalFormatting>
  <conditionalFormatting sqref="K20">
    <cfRule type="expression" dxfId="239" priority="12" stopIfTrue="1">
      <formula>$J$61=1</formula>
    </cfRule>
  </conditionalFormatting>
  <conditionalFormatting sqref="M20">
    <cfRule type="expression" dxfId="238" priority="11" stopIfTrue="1">
      <formula>$J$66=1</formula>
    </cfRule>
  </conditionalFormatting>
  <conditionalFormatting sqref="Q17:S17">
    <cfRule type="expression" dxfId="237" priority="10" stopIfTrue="1">
      <formula>$J$56=1</formula>
    </cfRule>
  </conditionalFormatting>
  <conditionalFormatting sqref="Q18:S18">
    <cfRule type="expression" dxfId="236" priority="9" stopIfTrue="1">
      <formula>$J$56=1</formula>
    </cfRule>
  </conditionalFormatting>
  <conditionalFormatting sqref="Q19:S19">
    <cfRule type="expression" dxfId="235" priority="8" stopIfTrue="1">
      <formula>$J$56=1</formula>
    </cfRule>
  </conditionalFormatting>
  <conditionalFormatting sqref="Q20:S20">
    <cfRule type="expression" dxfId="234" priority="7" stopIfTrue="1">
      <formula>$J$56=1</formula>
    </cfRule>
  </conditionalFormatting>
  <conditionalFormatting sqref="Q37:S37">
    <cfRule type="expression" dxfId="233" priority="6" stopIfTrue="1">
      <formula>$J$66=1</formula>
    </cfRule>
  </conditionalFormatting>
  <conditionalFormatting sqref="Q38:S38">
    <cfRule type="expression" dxfId="232" priority="5" stopIfTrue="1">
      <formula>$J$66=1</formula>
    </cfRule>
  </conditionalFormatting>
  <conditionalFormatting sqref="Q39:S39">
    <cfRule type="expression" dxfId="231" priority="4" stopIfTrue="1">
      <formula>$J$66=1</formula>
    </cfRule>
  </conditionalFormatting>
  <conditionalFormatting sqref="Q40:S40">
    <cfRule type="expression" dxfId="230" priority="3" stopIfTrue="1">
      <formula>$J$66=1</formula>
    </cfRule>
  </conditionalFormatting>
  <conditionalFormatting sqref="AA31:AC33">
    <cfRule type="expression" dxfId="229" priority="2" stopIfTrue="1">
      <formula>$J$66=1</formula>
    </cfRule>
  </conditionalFormatting>
  <conditionalFormatting sqref="AA11:AC13">
    <cfRule type="expression" dxfId="228"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000-000000000000}">
          <x14:formula1>
            <xm:f>'表3,4'!$A$3:$A$8</xm:f>
          </x14:formula1>
          <xm:sqref>T17:U20 T37:U40</xm:sqref>
        </x14:dataValidation>
        <x14:dataValidation type="list" allowBlank="1" showInputMessage="1" showErrorMessage="1" xr:uid="{00000000-0002-0000-2000-000001000000}">
          <x14:formula1>
            <xm:f>'表3,4'!$E$3:$E$10</xm:f>
          </x14:formula1>
          <xm:sqref>X17:Y20 X37:Y40</xm:sqref>
        </x14:dataValidation>
        <x14:dataValidation type="list" allowBlank="1" showInputMessage="1" showErrorMessage="1" xr:uid="{00000000-0002-0000-2000-000002000000}">
          <x14:formula1>
            <xm:f>'付表B-1'!$B$3:$B$39</xm:f>
          </x14:formula1>
          <xm:sqref>C23:D23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227" priority="19" stopIfTrue="1">
      <formula>$J$56=1</formula>
    </cfRule>
  </conditionalFormatting>
  <conditionalFormatting sqref="F29">
    <cfRule type="expression" dxfId="226" priority="18" stopIfTrue="1">
      <formula>$J$56=1</formula>
    </cfRule>
  </conditionalFormatting>
  <conditionalFormatting sqref="H29">
    <cfRule type="expression" dxfId="225" priority="17" stopIfTrue="1">
      <formula>$J$61=1</formula>
    </cfRule>
  </conditionalFormatting>
  <conditionalFormatting sqref="K40">
    <cfRule type="expression" dxfId="224" priority="16" stopIfTrue="1">
      <formula>$J$56=1</formula>
    </cfRule>
  </conditionalFormatting>
  <conditionalFormatting sqref="M40">
    <cfRule type="expression" dxfId="223" priority="15" stopIfTrue="1">
      <formula>$J$66=1</formula>
    </cfRule>
  </conditionalFormatting>
  <conditionalFormatting sqref="L29:M29">
    <cfRule type="expression" dxfId="222" priority="13" stopIfTrue="1">
      <formula>$J$66=1</formula>
    </cfRule>
    <cfRule type="expression" dxfId="221" priority="14" stopIfTrue="1">
      <formula>$J$61=1</formula>
    </cfRule>
  </conditionalFormatting>
  <conditionalFormatting sqref="K20">
    <cfRule type="expression" dxfId="220" priority="12" stopIfTrue="1">
      <formula>$J$61=1</formula>
    </cfRule>
  </conditionalFormatting>
  <conditionalFormatting sqref="M20">
    <cfRule type="expression" dxfId="219" priority="11" stopIfTrue="1">
      <formula>$J$66=1</formula>
    </cfRule>
  </conditionalFormatting>
  <conditionalFormatting sqref="Q17:S17">
    <cfRule type="expression" dxfId="218" priority="10" stopIfTrue="1">
      <formula>$J$56=1</formula>
    </cfRule>
  </conditionalFormatting>
  <conditionalFormatting sqref="Q18:S18">
    <cfRule type="expression" dxfId="217" priority="9" stopIfTrue="1">
      <formula>$J$56=1</formula>
    </cfRule>
  </conditionalFormatting>
  <conditionalFormatting sqref="Q19:S19">
    <cfRule type="expression" dxfId="216" priority="8" stopIfTrue="1">
      <formula>$J$56=1</formula>
    </cfRule>
  </conditionalFormatting>
  <conditionalFormatting sqref="Q20:S20">
    <cfRule type="expression" dxfId="215" priority="7" stopIfTrue="1">
      <formula>$J$56=1</formula>
    </cfRule>
  </conditionalFormatting>
  <conditionalFormatting sqref="Q37:S37">
    <cfRule type="expression" dxfId="214" priority="6" stopIfTrue="1">
      <formula>$J$66=1</formula>
    </cfRule>
  </conditionalFormatting>
  <conditionalFormatting sqref="Q38:S38">
    <cfRule type="expression" dxfId="213" priority="5" stopIfTrue="1">
      <formula>$J$66=1</formula>
    </cfRule>
  </conditionalFormatting>
  <conditionalFormatting sqref="Q39:S39">
    <cfRule type="expression" dxfId="212" priority="4" stopIfTrue="1">
      <formula>$J$66=1</formula>
    </cfRule>
  </conditionalFormatting>
  <conditionalFormatting sqref="Q40:S40">
    <cfRule type="expression" dxfId="211" priority="3" stopIfTrue="1">
      <formula>$J$66=1</formula>
    </cfRule>
  </conditionalFormatting>
  <conditionalFormatting sqref="AA31:AC33">
    <cfRule type="expression" dxfId="210" priority="2" stopIfTrue="1">
      <formula>$J$66=1</formula>
    </cfRule>
  </conditionalFormatting>
  <conditionalFormatting sqref="AA11:AC13">
    <cfRule type="expression" dxfId="209"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100-000000000000}">
          <x14:formula1>
            <xm:f>'表3,4'!$E$3:$E$10</xm:f>
          </x14:formula1>
          <xm:sqref>X17:Y20 X37:Y40</xm:sqref>
        </x14:dataValidation>
        <x14:dataValidation type="list" allowBlank="1" showInputMessage="1" showErrorMessage="1" xr:uid="{00000000-0002-0000-2100-000001000000}">
          <x14:formula1>
            <xm:f>'表3,4'!$A$3:$A$8</xm:f>
          </x14:formula1>
          <xm:sqref>T17:U20 T37:U40</xm:sqref>
        </x14:dataValidation>
        <x14:dataValidation type="list" allowBlank="1" showInputMessage="1" showErrorMessage="1" xr:uid="{00000000-0002-0000-2100-000002000000}">
          <x14:formula1>
            <xm:f>'付表B-1'!$B$3:$B$39</xm:f>
          </x14:formula1>
          <xm:sqref>C23:D23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208" priority="19" stopIfTrue="1">
      <formula>$J$56=1</formula>
    </cfRule>
  </conditionalFormatting>
  <conditionalFormatting sqref="F29">
    <cfRule type="expression" dxfId="207" priority="18" stopIfTrue="1">
      <formula>$J$56=1</formula>
    </cfRule>
  </conditionalFormatting>
  <conditionalFormatting sqref="H29">
    <cfRule type="expression" dxfId="206" priority="17" stopIfTrue="1">
      <formula>$J$61=1</formula>
    </cfRule>
  </conditionalFormatting>
  <conditionalFormatting sqref="K40">
    <cfRule type="expression" dxfId="205" priority="16" stopIfTrue="1">
      <formula>$J$56=1</formula>
    </cfRule>
  </conditionalFormatting>
  <conditionalFormatting sqref="M40">
    <cfRule type="expression" dxfId="204" priority="15" stopIfTrue="1">
      <formula>$J$66=1</formula>
    </cfRule>
  </conditionalFormatting>
  <conditionalFormatting sqref="L29:M29">
    <cfRule type="expression" dxfId="203" priority="13" stopIfTrue="1">
      <formula>$J$66=1</formula>
    </cfRule>
    <cfRule type="expression" dxfId="202" priority="14" stopIfTrue="1">
      <formula>$J$61=1</formula>
    </cfRule>
  </conditionalFormatting>
  <conditionalFormatting sqref="K20">
    <cfRule type="expression" dxfId="201" priority="12" stopIfTrue="1">
      <formula>$J$61=1</formula>
    </cfRule>
  </conditionalFormatting>
  <conditionalFormatting sqref="M20">
    <cfRule type="expression" dxfId="200" priority="11" stopIfTrue="1">
      <formula>$J$66=1</formula>
    </cfRule>
  </conditionalFormatting>
  <conditionalFormatting sqref="Q17:S17">
    <cfRule type="expression" dxfId="199" priority="10" stopIfTrue="1">
      <formula>$J$56=1</formula>
    </cfRule>
  </conditionalFormatting>
  <conditionalFormatting sqref="Q18:S18">
    <cfRule type="expression" dxfId="198" priority="9" stopIfTrue="1">
      <formula>$J$56=1</formula>
    </cfRule>
  </conditionalFormatting>
  <conditionalFormatting sqref="Q19:S19">
    <cfRule type="expression" dxfId="197" priority="8" stopIfTrue="1">
      <formula>$J$56=1</formula>
    </cfRule>
  </conditionalFormatting>
  <conditionalFormatting sqref="Q20:S20">
    <cfRule type="expression" dxfId="196" priority="7" stopIfTrue="1">
      <formula>$J$56=1</formula>
    </cfRule>
  </conditionalFormatting>
  <conditionalFormatting sqref="Q37:S37">
    <cfRule type="expression" dxfId="195" priority="6" stopIfTrue="1">
      <formula>$J$66=1</formula>
    </cfRule>
  </conditionalFormatting>
  <conditionalFormatting sqref="Q38:S38">
    <cfRule type="expression" dxfId="194" priority="5" stopIfTrue="1">
      <formula>$J$66=1</formula>
    </cfRule>
  </conditionalFormatting>
  <conditionalFormatting sqref="Q39:S39">
    <cfRule type="expression" dxfId="193" priority="4" stopIfTrue="1">
      <formula>$J$66=1</formula>
    </cfRule>
  </conditionalFormatting>
  <conditionalFormatting sqref="Q40:S40">
    <cfRule type="expression" dxfId="192" priority="3" stopIfTrue="1">
      <formula>$J$66=1</formula>
    </cfRule>
  </conditionalFormatting>
  <conditionalFormatting sqref="AA31:AC33">
    <cfRule type="expression" dxfId="191" priority="2" stopIfTrue="1">
      <formula>$J$66=1</formula>
    </cfRule>
  </conditionalFormatting>
  <conditionalFormatting sqref="AA11:AC13">
    <cfRule type="expression" dxfId="190"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200-000000000000}">
          <x14:formula1>
            <xm:f>'表3,4'!$A$3:$A$8</xm:f>
          </x14:formula1>
          <xm:sqref>T17:U20 T37:U40</xm:sqref>
        </x14:dataValidation>
        <x14:dataValidation type="list" allowBlank="1" showInputMessage="1" showErrorMessage="1" xr:uid="{00000000-0002-0000-2200-000001000000}">
          <x14:formula1>
            <xm:f>'表3,4'!$E$3:$E$10</xm:f>
          </x14:formula1>
          <xm:sqref>X17:Y20 X37:Y40</xm:sqref>
        </x14:dataValidation>
        <x14:dataValidation type="list" allowBlank="1" showInputMessage="1" showErrorMessage="1" xr:uid="{00000000-0002-0000-2200-000002000000}">
          <x14:formula1>
            <xm:f>'付表B-1'!$B$3:$B$39</xm:f>
          </x14:formula1>
          <xm:sqref>C23:D23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89" priority="19" stopIfTrue="1">
      <formula>$J$56=1</formula>
    </cfRule>
  </conditionalFormatting>
  <conditionalFormatting sqref="F29">
    <cfRule type="expression" dxfId="188" priority="18" stopIfTrue="1">
      <formula>$J$56=1</formula>
    </cfRule>
  </conditionalFormatting>
  <conditionalFormatting sqref="H29">
    <cfRule type="expression" dxfId="187" priority="17" stopIfTrue="1">
      <formula>$J$61=1</formula>
    </cfRule>
  </conditionalFormatting>
  <conditionalFormatting sqref="K40">
    <cfRule type="expression" dxfId="186" priority="16" stopIfTrue="1">
      <formula>$J$56=1</formula>
    </cfRule>
  </conditionalFormatting>
  <conditionalFormatting sqref="M40">
    <cfRule type="expression" dxfId="185" priority="15" stopIfTrue="1">
      <formula>$J$66=1</formula>
    </cfRule>
  </conditionalFormatting>
  <conditionalFormatting sqref="L29:M29">
    <cfRule type="expression" dxfId="184" priority="13" stopIfTrue="1">
      <formula>$J$66=1</formula>
    </cfRule>
    <cfRule type="expression" dxfId="183" priority="14" stopIfTrue="1">
      <formula>$J$61=1</formula>
    </cfRule>
  </conditionalFormatting>
  <conditionalFormatting sqref="K20">
    <cfRule type="expression" dxfId="182" priority="12" stopIfTrue="1">
      <formula>$J$61=1</formula>
    </cfRule>
  </conditionalFormatting>
  <conditionalFormatting sqref="M20">
    <cfRule type="expression" dxfId="181" priority="11" stopIfTrue="1">
      <formula>$J$66=1</formula>
    </cfRule>
  </conditionalFormatting>
  <conditionalFormatting sqref="Q17:S17">
    <cfRule type="expression" dxfId="180" priority="10" stopIfTrue="1">
      <formula>$J$56=1</formula>
    </cfRule>
  </conditionalFormatting>
  <conditionalFormatting sqref="Q18:S18">
    <cfRule type="expression" dxfId="179" priority="9" stopIfTrue="1">
      <formula>$J$56=1</formula>
    </cfRule>
  </conditionalFormatting>
  <conditionalFormatting sqref="Q19:S19">
    <cfRule type="expression" dxfId="178" priority="8" stopIfTrue="1">
      <formula>$J$56=1</formula>
    </cfRule>
  </conditionalFormatting>
  <conditionalFormatting sqref="Q20:S20">
    <cfRule type="expression" dxfId="177" priority="7" stopIfTrue="1">
      <formula>$J$56=1</formula>
    </cfRule>
  </conditionalFormatting>
  <conditionalFormatting sqref="Q37:S37">
    <cfRule type="expression" dxfId="176" priority="6" stopIfTrue="1">
      <formula>$J$66=1</formula>
    </cfRule>
  </conditionalFormatting>
  <conditionalFormatting sqref="Q38:S38">
    <cfRule type="expression" dxfId="175" priority="5" stopIfTrue="1">
      <formula>$J$66=1</formula>
    </cfRule>
  </conditionalFormatting>
  <conditionalFormatting sqref="Q39:S39">
    <cfRule type="expression" dxfId="174" priority="4" stopIfTrue="1">
      <formula>$J$66=1</formula>
    </cfRule>
  </conditionalFormatting>
  <conditionalFormatting sqref="Q40:S40">
    <cfRule type="expression" dxfId="173" priority="3" stopIfTrue="1">
      <formula>$J$66=1</formula>
    </cfRule>
  </conditionalFormatting>
  <conditionalFormatting sqref="AA31:AC33">
    <cfRule type="expression" dxfId="172" priority="2" stopIfTrue="1">
      <formula>$J$66=1</formula>
    </cfRule>
  </conditionalFormatting>
  <conditionalFormatting sqref="AA11:AC13">
    <cfRule type="expression" dxfId="171"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300-000000000000}">
          <x14:formula1>
            <xm:f>'表3,4'!$A$3:$A$8</xm:f>
          </x14:formula1>
          <xm:sqref>T17:U20 T37:U40</xm:sqref>
        </x14:dataValidation>
        <x14:dataValidation type="list" allowBlank="1" showInputMessage="1" showErrorMessage="1" xr:uid="{00000000-0002-0000-2300-000001000000}">
          <x14:formula1>
            <xm:f>'表3,4'!$E$3:$E$10</xm:f>
          </x14:formula1>
          <xm:sqref>X17:Y20 X37:Y40</xm:sqref>
        </x14:dataValidation>
        <x14:dataValidation type="list" allowBlank="1" showInputMessage="1" showErrorMessage="1" xr:uid="{00000000-0002-0000-2300-000002000000}">
          <x14:formula1>
            <xm:f>'付表B-1'!$B$3:$B$39</xm:f>
          </x14:formula1>
          <xm:sqref>C23:D23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70" priority="19" stopIfTrue="1">
      <formula>$J$56=1</formula>
    </cfRule>
  </conditionalFormatting>
  <conditionalFormatting sqref="F29">
    <cfRule type="expression" dxfId="169" priority="18" stopIfTrue="1">
      <formula>$J$56=1</formula>
    </cfRule>
  </conditionalFormatting>
  <conditionalFormatting sqref="H29">
    <cfRule type="expression" dxfId="168" priority="17" stopIfTrue="1">
      <formula>$J$61=1</formula>
    </cfRule>
  </conditionalFormatting>
  <conditionalFormatting sqref="K40">
    <cfRule type="expression" dxfId="167" priority="16" stopIfTrue="1">
      <formula>$J$56=1</formula>
    </cfRule>
  </conditionalFormatting>
  <conditionalFormatting sqref="M40">
    <cfRule type="expression" dxfId="166" priority="15" stopIfTrue="1">
      <formula>$J$66=1</formula>
    </cfRule>
  </conditionalFormatting>
  <conditionalFormatting sqref="L29:M29">
    <cfRule type="expression" dxfId="165" priority="13" stopIfTrue="1">
      <formula>$J$66=1</formula>
    </cfRule>
    <cfRule type="expression" dxfId="164" priority="14" stopIfTrue="1">
      <formula>$J$61=1</formula>
    </cfRule>
  </conditionalFormatting>
  <conditionalFormatting sqref="K20">
    <cfRule type="expression" dxfId="163" priority="12" stopIfTrue="1">
      <formula>$J$61=1</formula>
    </cfRule>
  </conditionalFormatting>
  <conditionalFormatting sqref="M20">
    <cfRule type="expression" dxfId="162" priority="11" stopIfTrue="1">
      <formula>$J$66=1</formula>
    </cfRule>
  </conditionalFormatting>
  <conditionalFormatting sqref="Q17:S17">
    <cfRule type="expression" dxfId="161" priority="10" stopIfTrue="1">
      <formula>$J$56=1</formula>
    </cfRule>
  </conditionalFormatting>
  <conditionalFormatting sqref="Q18:S18">
    <cfRule type="expression" dxfId="160" priority="9" stopIfTrue="1">
      <formula>$J$56=1</formula>
    </cfRule>
  </conditionalFormatting>
  <conditionalFormatting sqref="Q19:S19">
    <cfRule type="expression" dxfId="159" priority="8" stopIfTrue="1">
      <formula>$J$56=1</formula>
    </cfRule>
  </conditionalFormatting>
  <conditionalFormatting sqref="Q20:S20">
    <cfRule type="expression" dxfId="158" priority="7" stopIfTrue="1">
      <formula>$J$56=1</formula>
    </cfRule>
  </conditionalFormatting>
  <conditionalFormatting sqref="Q37:S37">
    <cfRule type="expression" dxfId="157" priority="6" stopIfTrue="1">
      <formula>$J$66=1</formula>
    </cfRule>
  </conditionalFormatting>
  <conditionalFormatting sqref="Q38:S38">
    <cfRule type="expression" dxfId="156" priority="5" stopIfTrue="1">
      <formula>$J$66=1</formula>
    </cfRule>
  </conditionalFormatting>
  <conditionalFormatting sqref="Q39:S39">
    <cfRule type="expression" dxfId="155" priority="4" stopIfTrue="1">
      <formula>$J$66=1</formula>
    </cfRule>
  </conditionalFormatting>
  <conditionalFormatting sqref="Q40:S40">
    <cfRule type="expression" dxfId="154" priority="3" stopIfTrue="1">
      <formula>$J$66=1</formula>
    </cfRule>
  </conditionalFormatting>
  <conditionalFormatting sqref="AA31:AC33">
    <cfRule type="expression" dxfId="153" priority="2" stopIfTrue="1">
      <formula>$J$66=1</formula>
    </cfRule>
  </conditionalFormatting>
  <conditionalFormatting sqref="AA11:AC13">
    <cfRule type="expression" dxfId="152"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400-000000000000}">
          <x14:formula1>
            <xm:f>'表3,4'!$E$3:$E$10</xm:f>
          </x14:formula1>
          <xm:sqref>X17:Y20 X37:Y40</xm:sqref>
        </x14:dataValidation>
        <x14:dataValidation type="list" allowBlank="1" showInputMessage="1" showErrorMessage="1" xr:uid="{00000000-0002-0000-2400-000001000000}">
          <x14:formula1>
            <xm:f>'表3,4'!$A$3:$A$8</xm:f>
          </x14:formula1>
          <xm:sqref>T17:U20 T37:U40</xm:sqref>
        </x14:dataValidation>
        <x14:dataValidation type="list" allowBlank="1" showInputMessage="1" showErrorMessage="1" xr:uid="{00000000-0002-0000-2400-000002000000}">
          <x14:formula1>
            <xm:f>'付表B-1'!$B$3:$B$39</xm:f>
          </x14:formula1>
          <xm:sqref>C23:D23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51" priority="19" stopIfTrue="1">
      <formula>$J$56=1</formula>
    </cfRule>
  </conditionalFormatting>
  <conditionalFormatting sqref="F29">
    <cfRule type="expression" dxfId="150" priority="18" stopIfTrue="1">
      <formula>$J$56=1</formula>
    </cfRule>
  </conditionalFormatting>
  <conditionalFormatting sqref="H29">
    <cfRule type="expression" dxfId="149" priority="17" stopIfTrue="1">
      <formula>$J$61=1</formula>
    </cfRule>
  </conditionalFormatting>
  <conditionalFormatting sqref="K40">
    <cfRule type="expression" dxfId="148" priority="16" stopIfTrue="1">
      <formula>$J$56=1</formula>
    </cfRule>
  </conditionalFormatting>
  <conditionalFormatting sqref="M40">
    <cfRule type="expression" dxfId="147" priority="15" stopIfTrue="1">
      <formula>$J$66=1</formula>
    </cfRule>
  </conditionalFormatting>
  <conditionalFormatting sqref="L29:M29">
    <cfRule type="expression" dxfId="146" priority="13" stopIfTrue="1">
      <formula>$J$66=1</formula>
    </cfRule>
    <cfRule type="expression" dxfId="145" priority="14" stopIfTrue="1">
      <formula>$J$61=1</formula>
    </cfRule>
  </conditionalFormatting>
  <conditionalFormatting sqref="K20">
    <cfRule type="expression" dxfId="144" priority="12" stopIfTrue="1">
      <formula>$J$61=1</formula>
    </cfRule>
  </conditionalFormatting>
  <conditionalFormatting sqref="M20">
    <cfRule type="expression" dxfId="143" priority="11" stopIfTrue="1">
      <formula>$J$66=1</formula>
    </cfRule>
  </conditionalFormatting>
  <conditionalFormatting sqref="Q17:S17">
    <cfRule type="expression" dxfId="142" priority="10" stopIfTrue="1">
      <formula>$J$56=1</formula>
    </cfRule>
  </conditionalFormatting>
  <conditionalFormatting sqref="Q18:S18">
    <cfRule type="expression" dxfId="141" priority="9" stopIfTrue="1">
      <formula>$J$56=1</formula>
    </cfRule>
  </conditionalFormatting>
  <conditionalFormatting sqref="Q19:S19">
    <cfRule type="expression" dxfId="140" priority="8" stopIfTrue="1">
      <formula>$J$56=1</formula>
    </cfRule>
  </conditionalFormatting>
  <conditionalFormatting sqref="Q20:S20">
    <cfRule type="expression" dxfId="139" priority="7" stopIfTrue="1">
      <formula>$J$56=1</formula>
    </cfRule>
  </conditionalFormatting>
  <conditionalFormatting sqref="Q37:S37">
    <cfRule type="expression" dxfId="138" priority="6" stopIfTrue="1">
      <formula>$J$66=1</formula>
    </cfRule>
  </conditionalFormatting>
  <conditionalFormatting sqref="Q38:S38">
    <cfRule type="expression" dxfId="137" priority="5" stopIfTrue="1">
      <formula>$J$66=1</formula>
    </cfRule>
  </conditionalFormatting>
  <conditionalFormatting sqref="Q39:S39">
    <cfRule type="expression" dxfId="136" priority="4" stopIfTrue="1">
      <formula>$J$66=1</formula>
    </cfRule>
  </conditionalFormatting>
  <conditionalFormatting sqref="Q40:S40">
    <cfRule type="expression" dxfId="135" priority="3" stopIfTrue="1">
      <formula>$J$66=1</formula>
    </cfRule>
  </conditionalFormatting>
  <conditionalFormatting sqref="AA31:AC33">
    <cfRule type="expression" dxfId="134" priority="2" stopIfTrue="1">
      <formula>$J$66=1</formula>
    </cfRule>
  </conditionalFormatting>
  <conditionalFormatting sqref="AA11:AC13">
    <cfRule type="expression" dxfId="133"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500-000000000000}">
          <x14:formula1>
            <xm:f>'表3,4'!$A$3:$A$8</xm:f>
          </x14:formula1>
          <xm:sqref>T17:U20 T37:U40</xm:sqref>
        </x14:dataValidation>
        <x14:dataValidation type="list" allowBlank="1" showInputMessage="1" showErrorMessage="1" xr:uid="{00000000-0002-0000-2500-000001000000}">
          <x14:formula1>
            <xm:f>'表3,4'!$E$3:$E$10</xm:f>
          </x14:formula1>
          <xm:sqref>X17:Y20 X37:Y40</xm:sqref>
        </x14:dataValidation>
        <x14:dataValidation type="list" allowBlank="1" showInputMessage="1" showErrorMessage="1" xr:uid="{00000000-0002-0000-2500-000002000000}">
          <x14:formula1>
            <xm:f>'付表B-1'!$B$3:$B$39</xm:f>
          </x14:formula1>
          <xm:sqref>C23:D23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32" priority="19" stopIfTrue="1">
      <formula>$J$56=1</formula>
    </cfRule>
  </conditionalFormatting>
  <conditionalFormatting sqref="F29">
    <cfRule type="expression" dxfId="131" priority="18" stopIfTrue="1">
      <formula>$J$56=1</formula>
    </cfRule>
  </conditionalFormatting>
  <conditionalFormatting sqref="H29">
    <cfRule type="expression" dxfId="130" priority="17" stopIfTrue="1">
      <formula>$J$61=1</formula>
    </cfRule>
  </conditionalFormatting>
  <conditionalFormatting sqref="K40">
    <cfRule type="expression" dxfId="129" priority="16" stopIfTrue="1">
      <formula>$J$56=1</formula>
    </cfRule>
  </conditionalFormatting>
  <conditionalFormatting sqref="M40">
    <cfRule type="expression" dxfId="128" priority="15" stopIfTrue="1">
      <formula>$J$66=1</formula>
    </cfRule>
  </conditionalFormatting>
  <conditionalFormatting sqref="L29:M29">
    <cfRule type="expression" dxfId="127" priority="13" stopIfTrue="1">
      <formula>$J$66=1</formula>
    </cfRule>
    <cfRule type="expression" dxfId="126" priority="14" stopIfTrue="1">
      <formula>$J$61=1</formula>
    </cfRule>
  </conditionalFormatting>
  <conditionalFormatting sqref="K20">
    <cfRule type="expression" dxfId="125" priority="12" stopIfTrue="1">
      <formula>$J$61=1</formula>
    </cfRule>
  </conditionalFormatting>
  <conditionalFormatting sqref="M20">
    <cfRule type="expression" dxfId="124" priority="11" stopIfTrue="1">
      <formula>$J$66=1</formula>
    </cfRule>
  </conditionalFormatting>
  <conditionalFormatting sqref="Q17:S17">
    <cfRule type="expression" dxfId="123" priority="10" stopIfTrue="1">
      <formula>$J$56=1</formula>
    </cfRule>
  </conditionalFormatting>
  <conditionalFormatting sqref="Q18:S18">
    <cfRule type="expression" dxfId="122" priority="9" stopIfTrue="1">
      <formula>$J$56=1</formula>
    </cfRule>
  </conditionalFormatting>
  <conditionalFormatting sqref="Q19:S19">
    <cfRule type="expression" dxfId="121" priority="8" stopIfTrue="1">
      <formula>$J$56=1</formula>
    </cfRule>
  </conditionalFormatting>
  <conditionalFormatting sqref="Q20:S20">
    <cfRule type="expression" dxfId="120" priority="7" stopIfTrue="1">
      <formula>$J$56=1</formula>
    </cfRule>
  </conditionalFormatting>
  <conditionalFormatting sqref="Q37:S37">
    <cfRule type="expression" dxfId="119" priority="6" stopIfTrue="1">
      <formula>$J$66=1</formula>
    </cfRule>
  </conditionalFormatting>
  <conditionalFormatting sqref="Q38:S38">
    <cfRule type="expression" dxfId="118" priority="5" stopIfTrue="1">
      <formula>$J$66=1</formula>
    </cfRule>
  </conditionalFormatting>
  <conditionalFormatting sqref="Q39:S39">
    <cfRule type="expression" dxfId="117" priority="4" stopIfTrue="1">
      <formula>$J$66=1</formula>
    </cfRule>
  </conditionalFormatting>
  <conditionalFormatting sqref="Q40:S40">
    <cfRule type="expression" dxfId="116" priority="3" stopIfTrue="1">
      <formula>$J$66=1</formula>
    </cfRule>
  </conditionalFormatting>
  <conditionalFormatting sqref="AA31:AC33">
    <cfRule type="expression" dxfId="115" priority="2" stopIfTrue="1">
      <formula>$J$66=1</formula>
    </cfRule>
  </conditionalFormatting>
  <conditionalFormatting sqref="AA11:AC13">
    <cfRule type="expression" dxfId="114"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600-000000000000}">
          <x14:formula1>
            <xm:f>'表3,4'!$E$3:$E$10</xm:f>
          </x14:formula1>
          <xm:sqref>X17:Y20 X37:Y40</xm:sqref>
        </x14:dataValidation>
        <x14:dataValidation type="list" allowBlank="1" showInputMessage="1" showErrorMessage="1" xr:uid="{00000000-0002-0000-2600-000001000000}">
          <x14:formula1>
            <xm:f>'表3,4'!$A$3:$A$8</xm:f>
          </x14:formula1>
          <xm:sqref>T17:U20 T37:U40</xm:sqref>
        </x14:dataValidation>
        <x14:dataValidation type="list" allowBlank="1" showInputMessage="1" showErrorMessage="1" xr:uid="{00000000-0002-0000-2600-000002000000}">
          <x14:formula1>
            <xm:f>'付表B-1'!$B$3:$B$39</xm:f>
          </x14:formula1>
          <xm:sqref>C23:D23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7"/>
  <sheetViews>
    <sheetView showGridLines="0" workbookViewId="0">
      <selection activeCell="B6" sqref="B6"/>
    </sheetView>
  </sheetViews>
  <sheetFormatPr defaultRowHeight="12" x14ac:dyDescent="0.15"/>
  <cols>
    <col min="2" max="2" width="45.7109375" bestFit="1" customWidth="1"/>
  </cols>
  <sheetData>
    <row r="1" spans="1:2" ht="12.75" thickBot="1" x14ac:dyDescent="0.2"/>
    <row r="2" spans="1:2" ht="29.25" thickBot="1" x14ac:dyDescent="0.2">
      <c r="A2" s="55" t="s">
        <v>311</v>
      </c>
      <c r="B2" s="7" t="s">
        <v>917</v>
      </c>
    </row>
    <row r="3" spans="1:2" s="679" customFormat="1" ht="13.5" x14ac:dyDescent="0.15">
      <c r="A3" s="55"/>
      <c r="B3" s="686"/>
    </row>
    <row r="4" spans="1:2" ht="13.5" x14ac:dyDescent="0.15">
      <c r="A4" s="683">
        <v>5</v>
      </c>
      <c r="B4" s="255" t="s">
        <v>2186</v>
      </c>
    </row>
    <row r="5" spans="1:2" ht="13.5" x14ac:dyDescent="0.15">
      <c r="A5" s="683">
        <v>7</v>
      </c>
      <c r="B5" s="255" t="s">
        <v>2224</v>
      </c>
    </row>
    <row r="6" spans="1:2" ht="13.5" x14ac:dyDescent="0.15">
      <c r="A6" s="683">
        <v>8</v>
      </c>
      <c r="B6" s="255" t="s">
        <v>2187</v>
      </c>
    </row>
    <row r="7" spans="1:2" ht="13.5" x14ac:dyDescent="0.15">
      <c r="A7" s="683">
        <v>9</v>
      </c>
      <c r="B7" s="255" t="s">
        <v>2692</v>
      </c>
    </row>
    <row r="8" spans="1:2" ht="13.5" x14ac:dyDescent="0.15">
      <c r="A8" s="683">
        <v>13</v>
      </c>
      <c r="B8" s="255" t="s">
        <v>2192</v>
      </c>
    </row>
    <row r="9" spans="1:2" ht="13.5" x14ac:dyDescent="0.15">
      <c r="A9" s="683">
        <v>14</v>
      </c>
      <c r="B9" s="255" t="s">
        <v>2193</v>
      </c>
    </row>
    <row r="10" spans="1:2" ht="13.5" x14ac:dyDescent="0.15">
      <c r="A10" s="683">
        <v>16</v>
      </c>
      <c r="B10" s="255" t="s">
        <v>2194</v>
      </c>
    </row>
    <row r="11" spans="1:2" ht="13.5" x14ac:dyDescent="0.15">
      <c r="A11" s="683">
        <v>17</v>
      </c>
      <c r="B11" s="255" t="s">
        <v>2195</v>
      </c>
    </row>
    <row r="12" spans="1:2" ht="13.5" x14ac:dyDescent="0.15">
      <c r="A12" s="683">
        <v>18</v>
      </c>
      <c r="B12" s="255" t="s">
        <v>2196</v>
      </c>
    </row>
    <row r="13" spans="1:2" ht="13.5" x14ac:dyDescent="0.15">
      <c r="A13" s="683">
        <v>19</v>
      </c>
      <c r="B13" s="255" t="s">
        <v>2239</v>
      </c>
    </row>
    <row r="14" spans="1:2" ht="13.5" x14ac:dyDescent="0.15">
      <c r="A14" s="683">
        <v>22</v>
      </c>
      <c r="B14" s="255" t="s">
        <v>2610</v>
      </c>
    </row>
    <row r="15" spans="1:2" ht="13.5" x14ac:dyDescent="0.15">
      <c r="A15" s="683">
        <v>23</v>
      </c>
      <c r="B15" s="680" t="s">
        <v>2611</v>
      </c>
    </row>
    <row r="16" spans="1:2" ht="13.5" x14ac:dyDescent="0.15">
      <c r="A16" s="683">
        <v>24</v>
      </c>
      <c r="B16" s="255" t="s">
        <v>2198</v>
      </c>
    </row>
    <row r="17" spans="1:2" ht="13.5" x14ac:dyDescent="0.15">
      <c r="A17" s="683">
        <v>25</v>
      </c>
      <c r="B17" s="255" t="s">
        <v>2199</v>
      </c>
    </row>
    <row r="18" spans="1:2" ht="13.5" x14ac:dyDescent="0.15">
      <c r="A18" s="683">
        <v>26</v>
      </c>
      <c r="B18" s="255" t="s">
        <v>2612</v>
      </c>
    </row>
    <row r="19" spans="1:2" ht="13.5" x14ac:dyDescent="0.15">
      <c r="A19" s="683">
        <v>27</v>
      </c>
      <c r="B19" s="255" t="s">
        <v>783</v>
      </c>
    </row>
    <row r="20" spans="1:2" ht="13.5" x14ac:dyDescent="0.15">
      <c r="A20" s="683">
        <v>43</v>
      </c>
      <c r="B20" s="255" t="s">
        <v>1751</v>
      </c>
    </row>
    <row r="21" spans="1:2" ht="13.5" x14ac:dyDescent="0.15">
      <c r="A21" s="683">
        <v>44</v>
      </c>
      <c r="B21" s="255" t="s">
        <v>2488</v>
      </c>
    </row>
    <row r="22" spans="1:2" ht="13.5" x14ac:dyDescent="0.15">
      <c r="A22" s="683">
        <v>45</v>
      </c>
      <c r="B22" s="255" t="s">
        <v>2613</v>
      </c>
    </row>
    <row r="23" spans="1:2" ht="13.5" x14ac:dyDescent="0.15">
      <c r="A23" s="683">
        <v>46</v>
      </c>
      <c r="B23" s="255" t="s">
        <v>653</v>
      </c>
    </row>
    <row r="24" spans="1:2" ht="13.5" x14ac:dyDescent="0.15">
      <c r="A24" s="683">
        <v>48</v>
      </c>
      <c r="B24" s="255" t="s">
        <v>2489</v>
      </c>
    </row>
    <row r="25" spans="1:2" ht="13.5" x14ac:dyDescent="0.15">
      <c r="A25" s="683">
        <v>56</v>
      </c>
      <c r="B25" s="255" t="s">
        <v>612</v>
      </c>
    </row>
    <row r="26" spans="1:2" ht="13.5" hidden="1" x14ac:dyDescent="0.15">
      <c r="A26" s="684">
        <v>57</v>
      </c>
      <c r="B26" s="682" t="s">
        <v>654</v>
      </c>
    </row>
    <row r="27" spans="1:2" ht="13.5" hidden="1" x14ac:dyDescent="0.15">
      <c r="A27" s="683">
        <v>61</v>
      </c>
      <c r="B27" s="255" t="s">
        <v>692</v>
      </c>
    </row>
    <row r="28" spans="1:2" ht="13.5" hidden="1" x14ac:dyDescent="0.15">
      <c r="A28" s="683">
        <v>62</v>
      </c>
      <c r="B28" s="255" t="s">
        <v>693</v>
      </c>
    </row>
    <row r="29" spans="1:2" ht="13.5" hidden="1" x14ac:dyDescent="0.15">
      <c r="A29" s="683">
        <v>63</v>
      </c>
      <c r="B29" s="255" t="s">
        <v>694</v>
      </c>
    </row>
    <row r="30" spans="1:2" ht="13.5" hidden="1" x14ac:dyDescent="0.15">
      <c r="A30" s="683">
        <v>64</v>
      </c>
      <c r="B30" s="255" t="s">
        <v>695</v>
      </c>
    </row>
    <row r="31" spans="1:2" ht="13.5" hidden="1" x14ac:dyDescent="0.15">
      <c r="A31" s="683">
        <v>65</v>
      </c>
      <c r="B31" s="255" t="s">
        <v>696</v>
      </c>
    </row>
    <row r="32" spans="1:2" ht="13.5" hidden="1" x14ac:dyDescent="0.15">
      <c r="A32" s="683">
        <v>66</v>
      </c>
      <c r="B32" s="255" t="s">
        <v>697</v>
      </c>
    </row>
    <row r="33" spans="1:2" ht="13.5" hidden="1" x14ac:dyDescent="0.15">
      <c r="A33" s="683">
        <v>67</v>
      </c>
      <c r="B33" s="255" t="s">
        <v>698</v>
      </c>
    </row>
    <row r="34" spans="1:2" ht="13.5" hidden="1" x14ac:dyDescent="0.15">
      <c r="A34" s="683">
        <v>68</v>
      </c>
      <c r="B34" s="255" t="s">
        <v>699</v>
      </c>
    </row>
    <row r="35" spans="1:2" ht="13.5" hidden="1" x14ac:dyDescent="0.15">
      <c r="A35" s="683">
        <v>69</v>
      </c>
      <c r="B35" s="255" t="s">
        <v>700</v>
      </c>
    </row>
    <row r="36" spans="1:2" ht="13.5" hidden="1" x14ac:dyDescent="0.15">
      <c r="A36" s="683">
        <v>70</v>
      </c>
      <c r="B36" s="255" t="s">
        <v>701</v>
      </c>
    </row>
    <row r="37" spans="1:2" ht="13.5" hidden="1" x14ac:dyDescent="0.15">
      <c r="A37" s="683">
        <v>71</v>
      </c>
      <c r="B37" s="255" t="s">
        <v>702</v>
      </c>
    </row>
    <row r="38" spans="1:2" ht="13.5" hidden="1" x14ac:dyDescent="0.15">
      <c r="A38" s="683">
        <v>72</v>
      </c>
      <c r="B38" s="255" t="s">
        <v>703</v>
      </c>
    </row>
    <row r="39" spans="1:2" ht="13.5" hidden="1" x14ac:dyDescent="0.15">
      <c r="A39" s="683">
        <v>73</v>
      </c>
      <c r="B39" s="255" t="s">
        <v>704</v>
      </c>
    </row>
    <row r="40" spans="1:2" ht="13.5" hidden="1" x14ac:dyDescent="0.15">
      <c r="A40" s="683">
        <v>74</v>
      </c>
      <c r="B40" s="255" t="s">
        <v>705</v>
      </c>
    </row>
    <row r="41" spans="1:2" ht="13.5" hidden="1" x14ac:dyDescent="0.15">
      <c r="A41" s="683">
        <v>75</v>
      </c>
      <c r="B41" s="255" t="s">
        <v>706</v>
      </c>
    </row>
    <row r="42" spans="1:2" ht="13.5" hidden="1" x14ac:dyDescent="0.15">
      <c r="A42" s="683">
        <v>76</v>
      </c>
      <c r="B42" s="255" t="s">
        <v>707</v>
      </c>
    </row>
    <row r="43" spans="1:2" ht="13.5" hidden="1" x14ac:dyDescent="0.15">
      <c r="A43" s="683">
        <v>77</v>
      </c>
      <c r="B43" s="255" t="s">
        <v>708</v>
      </c>
    </row>
    <row r="44" spans="1:2" ht="13.5" hidden="1" x14ac:dyDescent="0.15">
      <c r="A44" s="683">
        <v>78</v>
      </c>
      <c r="B44" s="255" t="s">
        <v>709</v>
      </c>
    </row>
    <row r="45" spans="1:2" ht="13.5" hidden="1" x14ac:dyDescent="0.15">
      <c r="A45" s="683">
        <v>79</v>
      </c>
      <c r="B45" s="255" t="s">
        <v>710</v>
      </c>
    </row>
    <row r="46" spans="1:2" ht="13.5" hidden="1" x14ac:dyDescent="0.15">
      <c r="A46" s="683">
        <v>80</v>
      </c>
      <c r="B46" s="255" t="s">
        <v>711</v>
      </c>
    </row>
    <row r="47" spans="1:2" ht="14.25" hidden="1" thickBot="1" x14ac:dyDescent="0.2">
      <c r="A47" s="685">
        <v>81</v>
      </c>
      <c r="B47" s="681" t="s">
        <v>712</v>
      </c>
    </row>
  </sheetData>
  <sheetProtection sheet="1" objects="1" scenarios="1"/>
  <phoneticPr fontId="26"/>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13" priority="19" stopIfTrue="1">
      <formula>$J$56=1</formula>
    </cfRule>
  </conditionalFormatting>
  <conditionalFormatting sqref="F29">
    <cfRule type="expression" dxfId="112" priority="18" stopIfTrue="1">
      <formula>$J$56=1</formula>
    </cfRule>
  </conditionalFormatting>
  <conditionalFormatting sqref="H29">
    <cfRule type="expression" dxfId="111" priority="17" stopIfTrue="1">
      <formula>$J$61=1</formula>
    </cfRule>
  </conditionalFormatting>
  <conditionalFormatting sqref="K40">
    <cfRule type="expression" dxfId="110" priority="16" stopIfTrue="1">
      <formula>$J$56=1</formula>
    </cfRule>
  </conditionalFormatting>
  <conditionalFormatting sqref="M40">
    <cfRule type="expression" dxfId="109" priority="15" stopIfTrue="1">
      <formula>$J$66=1</formula>
    </cfRule>
  </conditionalFormatting>
  <conditionalFormatting sqref="L29:M29">
    <cfRule type="expression" dxfId="108" priority="13" stopIfTrue="1">
      <formula>$J$66=1</formula>
    </cfRule>
    <cfRule type="expression" dxfId="107" priority="14" stopIfTrue="1">
      <formula>$J$61=1</formula>
    </cfRule>
  </conditionalFormatting>
  <conditionalFormatting sqref="K20">
    <cfRule type="expression" dxfId="106" priority="12" stopIfTrue="1">
      <formula>$J$61=1</formula>
    </cfRule>
  </conditionalFormatting>
  <conditionalFormatting sqref="M20">
    <cfRule type="expression" dxfId="105" priority="11" stopIfTrue="1">
      <formula>$J$66=1</formula>
    </cfRule>
  </conditionalFormatting>
  <conditionalFormatting sqref="Q17:S17">
    <cfRule type="expression" dxfId="104" priority="10" stopIfTrue="1">
      <formula>$J$56=1</formula>
    </cfRule>
  </conditionalFormatting>
  <conditionalFormatting sqref="Q18:S18">
    <cfRule type="expression" dxfId="103" priority="9" stopIfTrue="1">
      <formula>$J$56=1</formula>
    </cfRule>
  </conditionalFormatting>
  <conditionalFormatting sqref="Q19:S19">
    <cfRule type="expression" dxfId="102" priority="8" stopIfTrue="1">
      <formula>$J$56=1</formula>
    </cfRule>
  </conditionalFormatting>
  <conditionalFormatting sqref="Q20:S20">
    <cfRule type="expression" dxfId="101" priority="7" stopIfTrue="1">
      <formula>$J$56=1</formula>
    </cfRule>
  </conditionalFormatting>
  <conditionalFormatting sqref="Q37:S37">
    <cfRule type="expression" dxfId="100" priority="6" stopIfTrue="1">
      <formula>$J$66=1</formula>
    </cfRule>
  </conditionalFormatting>
  <conditionalFormatting sqref="Q38:S38">
    <cfRule type="expression" dxfId="99" priority="5" stopIfTrue="1">
      <formula>$J$66=1</formula>
    </cfRule>
  </conditionalFormatting>
  <conditionalFormatting sqref="Q39:S39">
    <cfRule type="expression" dxfId="98" priority="4" stopIfTrue="1">
      <formula>$J$66=1</formula>
    </cfRule>
  </conditionalFormatting>
  <conditionalFormatting sqref="Q40:S40">
    <cfRule type="expression" dxfId="97" priority="3" stopIfTrue="1">
      <formula>$J$66=1</formula>
    </cfRule>
  </conditionalFormatting>
  <conditionalFormatting sqref="AA31:AC33">
    <cfRule type="expression" dxfId="96" priority="2" stopIfTrue="1">
      <formula>$J$66=1</formula>
    </cfRule>
  </conditionalFormatting>
  <conditionalFormatting sqref="AA11:AC13">
    <cfRule type="expression" dxfId="95"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700-000000000000}">
          <x14:formula1>
            <xm:f>'表3,4'!$A$3:$A$8</xm:f>
          </x14:formula1>
          <xm:sqref>T17:U20 T37:U40</xm:sqref>
        </x14:dataValidation>
        <x14:dataValidation type="list" allowBlank="1" showInputMessage="1" showErrorMessage="1" xr:uid="{00000000-0002-0000-2700-000001000000}">
          <x14:formula1>
            <xm:f>'表3,4'!$E$3:$E$10</xm:f>
          </x14:formula1>
          <xm:sqref>X17:Y20 X37:Y40</xm:sqref>
        </x14:dataValidation>
        <x14:dataValidation type="list" allowBlank="1" showInputMessage="1" showErrorMessage="1" xr:uid="{00000000-0002-0000-2700-000002000000}">
          <x14:formula1>
            <xm:f>'付表B-1'!$B$3:$B$39</xm:f>
          </x14:formula1>
          <xm:sqref>C23:D23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94" priority="19" stopIfTrue="1">
      <formula>$J$56=1</formula>
    </cfRule>
  </conditionalFormatting>
  <conditionalFormatting sqref="F29">
    <cfRule type="expression" dxfId="93" priority="18" stopIfTrue="1">
      <formula>$J$56=1</formula>
    </cfRule>
  </conditionalFormatting>
  <conditionalFormatting sqref="H29">
    <cfRule type="expression" dxfId="92" priority="17" stopIfTrue="1">
      <formula>$J$61=1</formula>
    </cfRule>
  </conditionalFormatting>
  <conditionalFormatting sqref="K40">
    <cfRule type="expression" dxfId="91" priority="16" stopIfTrue="1">
      <formula>$J$56=1</formula>
    </cfRule>
  </conditionalFormatting>
  <conditionalFormatting sqref="M40">
    <cfRule type="expression" dxfId="90" priority="15" stopIfTrue="1">
      <formula>$J$66=1</formula>
    </cfRule>
  </conditionalFormatting>
  <conditionalFormatting sqref="L29:M29">
    <cfRule type="expression" dxfId="89" priority="13" stopIfTrue="1">
      <formula>$J$66=1</formula>
    </cfRule>
    <cfRule type="expression" dxfId="88" priority="14" stopIfTrue="1">
      <formula>$J$61=1</formula>
    </cfRule>
  </conditionalFormatting>
  <conditionalFormatting sqref="K20">
    <cfRule type="expression" dxfId="87" priority="12" stopIfTrue="1">
      <formula>$J$61=1</formula>
    </cfRule>
  </conditionalFormatting>
  <conditionalFormatting sqref="M20">
    <cfRule type="expression" dxfId="86" priority="11" stopIfTrue="1">
      <formula>$J$66=1</formula>
    </cfRule>
  </conditionalFormatting>
  <conditionalFormatting sqref="Q17:S17">
    <cfRule type="expression" dxfId="85" priority="10" stopIfTrue="1">
      <formula>$J$56=1</formula>
    </cfRule>
  </conditionalFormatting>
  <conditionalFormatting sqref="Q18:S18">
    <cfRule type="expression" dxfId="84" priority="9" stopIfTrue="1">
      <formula>$J$56=1</formula>
    </cfRule>
  </conditionalFormatting>
  <conditionalFormatting sqref="Q19:S19">
    <cfRule type="expression" dxfId="83" priority="8" stopIfTrue="1">
      <formula>$J$56=1</formula>
    </cfRule>
  </conditionalFormatting>
  <conditionalFormatting sqref="Q20:S20">
    <cfRule type="expression" dxfId="82" priority="7" stopIfTrue="1">
      <formula>$J$56=1</formula>
    </cfRule>
  </conditionalFormatting>
  <conditionalFormatting sqref="Q37:S37">
    <cfRule type="expression" dxfId="81" priority="6" stopIfTrue="1">
      <formula>$J$66=1</formula>
    </cfRule>
  </conditionalFormatting>
  <conditionalFormatting sqref="Q38:S38">
    <cfRule type="expression" dxfId="80" priority="5" stopIfTrue="1">
      <formula>$J$66=1</formula>
    </cfRule>
  </conditionalFormatting>
  <conditionalFormatting sqref="Q39:S39">
    <cfRule type="expression" dxfId="79" priority="4" stopIfTrue="1">
      <formula>$J$66=1</formula>
    </cfRule>
  </conditionalFormatting>
  <conditionalFormatting sqref="Q40:S40">
    <cfRule type="expression" dxfId="78" priority="3" stopIfTrue="1">
      <formula>$J$66=1</formula>
    </cfRule>
  </conditionalFormatting>
  <conditionalFormatting sqref="AA31:AC33">
    <cfRule type="expression" dxfId="77" priority="2" stopIfTrue="1">
      <formula>$J$66=1</formula>
    </cfRule>
  </conditionalFormatting>
  <conditionalFormatting sqref="AA11:AC13">
    <cfRule type="expression" dxfId="76"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800-000000000000}">
          <x14:formula1>
            <xm:f>'表3,4'!$E$3:$E$10</xm:f>
          </x14:formula1>
          <xm:sqref>X17:Y20 X37:Y40</xm:sqref>
        </x14:dataValidation>
        <x14:dataValidation type="list" allowBlank="1" showInputMessage="1" showErrorMessage="1" xr:uid="{00000000-0002-0000-2800-000001000000}">
          <x14:formula1>
            <xm:f>'表3,4'!$A$3:$A$8</xm:f>
          </x14:formula1>
          <xm:sqref>T17:U20 T37:U40</xm:sqref>
        </x14:dataValidation>
        <x14:dataValidation type="list" allowBlank="1" showInputMessage="1" showErrorMessage="1" xr:uid="{00000000-0002-0000-2800-000002000000}">
          <x14:formula1>
            <xm:f>'付表B-1'!$B$3:$B$39</xm:f>
          </x14:formula1>
          <xm:sqref>C23:D23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75" priority="19" stopIfTrue="1">
      <formula>$J$56=1</formula>
    </cfRule>
  </conditionalFormatting>
  <conditionalFormatting sqref="F29">
    <cfRule type="expression" dxfId="74" priority="18" stopIfTrue="1">
      <formula>$J$56=1</formula>
    </cfRule>
  </conditionalFormatting>
  <conditionalFormatting sqref="H29">
    <cfRule type="expression" dxfId="73" priority="17" stopIfTrue="1">
      <formula>$J$61=1</formula>
    </cfRule>
  </conditionalFormatting>
  <conditionalFormatting sqref="K40">
    <cfRule type="expression" dxfId="72" priority="16" stopIfTrue="1">
      <formula>$J$56=1</formula>
    </cfRule>
  </conditionalFormatting>
  <conditionalFormatting sqref="M40">
    <cfRule type="expression" dxfId="71" priority="15" stopIfTrue="1">
      <formula>$J$66=1</formula>
    </cfRule>
  </conditionalFormatting>
  <conditionalFormatting sqref="L29:M29">
    <cfRule type="expression" dxfId="70" priority="13" stopIfTrue="1">
      <formula>$J$66=1</formula>
    </cfRule>
    <cfRule type="expression" dxfId="69" priority="14" stopIfTrue="1">
      <formula>$J$61=1</formula>
    </cfRule>
  </conditionalFormatting>
  <conditionalFormatting sqref="K20">
    <cfRule type="expression" dxfId="68" priority="12" stopIfTrue="1">
      <formula>$J$61=1</formula>
    </cfRule>
  </conditionalFormatting>
  <conditionalFormatting sqref="M20">
    <cfRule type="expression" dxfId="67" priority="11" stopIfTrue="1">
      <formula>$J$66=1</formula>
    </cfRule>
  </conditionalFormatting>
  <conditionalFormatting sqref="Q17:S17">
    <cfRule type="expression" dxfId="66" priority="10" stopIfTrue="1">
      <formula>$J$56=1</formula>
    </cfRule>
  </conditionalFormatting>
  <conditionalFormatting sqref="Q18:S18">
    <cfRule type="expression" dxfId="65" priority="9" stopIfTrue="1">
      <formula>$J$56=1</formula>
    </cfRule>
  </conditionalFormatting>
  <conditionalFormatting sqref="Q19:S19">
    <cfRule type="expression" dxfId="64" priority="8" stopIfTrue="1">
      <formula>$J$56=1</formula>
    </cfRule>
  </conditionalFormatting>
  <conditionalFormatting sqref="Q20:S20">
    <cfRule type="expression" dxfId="63" priority="7" stopIfTrue="1">
      <formula>$J$56=1</formula>
    </cfRule>
  </conditionalFormatting>
  <conditionalFormatting sqref="Q37:S37">
    <cfRule type="expression" dxfId="62" priority="6" stopIfTrue="1">
      <formula>$J$66=1</formula>
    </cfRule>
  </conditionalFormatting>
  <conditionalFormatting sqref="Q38:S38">
    <cfRule type="expression" dxfId="61" priority="5" stopIfTrue="1">
      <formula>$J$66=1</formula>
    </cfRule>
  </conditionalFormatting>
  <conditionalFormatting sqref="Q39:S39">
    <cfRule type="expression" dxfId="60" priority="4" stopIfTrue="1">
      <formula>$J$66=1</formula>
    </cfRule>
  </conditionalFormatting>
  <conditionalFormatting sqref="Q40:S40">
    <cfRule type="expression" dxfId="59" priority="3" stopIfTrue="1">
      <formula>$J$66=1</formula>
    </cfRule>
  </conditionalFormatting>
  <conditionalFormatting sqref="AA31:AC33">
    <cfRule type="expression" dxfId="58" priority="2" stopIfTrue="1">
      <formula>$J$66=1</formula>
    </cfRule>
  </conditionalFormatting>
  <conditionalFormatting sqref="AA11:AC13">
    <cfRule type="expression" dxfId="57"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900-000000000000}">
          <x14:formula1>
            <xm:f>'表3,4'!$A$3:$A$8</xm:f>
          </x14:formula1>
          <xm:sqref>T17:U20 T37:U40</xm:sqref>
        </x14:dataValidation>
        <x14:dataValidation type="list" allowBlank="1" showInputMessage="1" showErrorMessage="1" xr:uid="{00000000-0002-0000-2900-000001000000}">
          <x14:formula1>
            <xm:f>'表3,4'!$E$3:$E$10</xm:f>
          </x14:formula1>
          <xm:sqref>X17:Y20 X37:Y40</xm:sqref>
        </x14:dataValidation>
        <x14:dataValidation type="list" allowBlank="1" showInputMessage="1" showErrorMessage="1" xr:uid="{00000000-0002-0000-2900-000002000000}">
          <x14:formula1>
            <xm:f>'付表B-1'!$B$3:$B$39</xm:f>
          </x14:formula1>
          <xm:sqref>C23:D23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56" priority="19" stopIfTrue="1">
      <formula>$J$56=1</formula>
    </cfRule>
  </conditionalFormatting>
  <conditionalFormatting sqref="F29">
    <cfRule type="expression" dxfId="55" priority="18" stopIfTrue="1">
      <formula>$J$56=1</formula>
    </cfRule>
  </conditionalFormatting>
  <conditionalFormatting sqref="H29">
    <cfRule type="expression" dxfId="54" priority="17" stopIfTrue="1">
      <formula>$J$61=1</formula>
    </cfRule>
  </conditionalFormatting>
  <conditionalFormatting sqref="K40">
    <cfRule type="expression" dxfId="53" priority="16" stopIfTrue="1">
      <formula>$J$56=1</formula>
    </cfRule>
  </conditionalFormatting>
  <conditionalFormatting sqref="M40">
    <cfRule type="expression" dxfId="52" priority="15" stopIfTrue="1">
      <formula>$J$66=1</formula>
    </cfRule>
  </conditionalFormatting>
  <conditionalFormatting sqref="L29:M29">
    <cfRule type="expression" dxfId="51" priority="13" stopIfTrue="1">
      <formula>$J$66=1</formula>
    </cfRule>
    <cfRule type="expression" dxfId="50" priority="14" stopIfTrue="1">
      <formula>$J$61=1</formula>
    </cfRule>
  </conditionalFormatting>
  <conditionalFormatting sqref="K20">
    <cfRule type="expression" dxfId="49" priority="12" stopIfTrue="1">
      <formula>$J$61=1</formula>
    </cfRule>
  </conditionalFormatting>
  <conditionalFormatting sqref="M20">
    <cfRule type="expression" dxfId="48" priority="11" stopIfTrue="1">
      <formula>$J$66=1</formula>
    </cfRule>
  </conditionalFormatting>
  <conditionalFormatting sqref="Q17:S17">
    <cfRule type="expression" dxfId="47" priority="10" stopIfTrue="1">
      <formula>$J$56=1</formula>
    </cfRule>
  </conditionalFormatting>
  <conditionalFormatting sqref="Q18:S18">
    <cfRule type="expression" dxfId="46" priority="9" stopIfTrue="1">
      <formula>$J$56=1</formula>
    </cfRule>
  </conditionalFormatting>
  <conditionalFormatting sqref="Q19:S19">
    <cfRule type="expression" dxfId="45" priority="8" stopIfTrue="1">
      <formula>$J$56=1</formula>
    </cfRule>
  </conditionalFormatting>
  <conditionalFormatting sqref="Q20:S20">
    <cfRule type="expression" dxfId="44" priority="7" stopIfTrue="1">
      <formula>$J$56=1</formula>
    </cfRule>
  </conditionalFormatting>
  <conditionalFormatting sqref="Q37:S37">
    <cfRule type="expression" dxfId="43" priority="6" stopIfTrue="1">
      <formula>$J$66=1</formula>
    </cfRule>
  </conditionalFormatting>
  <conditionalFormatting sqref="Q38:S38">
    <cfRule type="expression" dxfId="42" priority="5" stopIfTrue="1">
      <formula>$J$66=1</formula>
    </cfRule>
  </conditionalFormatting>
  <conditionalFormatting sqref="Q39:S39">
    <cfRule type="expression" dxfId="41" priority="4" stopIfTrue="1">
      <formula>$J$66=1</formula>
    </cfRule>
  </conditionalFormatting>
  <conditionalFormatting sqref="Q40:S40">
    <cfRule type="expression" dxfId="40" priority="3" stopIfTrue="1">
      <formula>$J$66=1</formula>
    </cfRule>
  </conditionalFormatting>
  <conditionalFormatting sqref="AA31:AC33">
    <cfRule type="expression" dxfId="39" priority="2" stopIfTrue="1">
      <formula>$J$66=1</formula>
    </cfRule>
  </conditionalFormatting>
  <conditionalFormatting sqref="AA11:AC13">
    <cfRule type="expression" dxfId="38"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A00-000000000000}">
          <x14:formula1>
            <xm:f>'表3,4'!$E$3:$E$10</xm:f>
          </x14:formula1>
          <xm:sqref>X17:Y20 X37:Y40</xm:sqref>
        </x14:dataValidation>
        <x14:dataValidation type="list" allowBlank="1" showInputMessage="1" showErrorMessage="1" xr:uid="{00000000-0002-0000-2A00-000001000000}">
          <x14:formula1>
            <xm:f>'表3,4'!$A$3:$A$8</xm:f>
          </x14:formula1>
          <xm:sqref>T17:U20 T37:U40</xm:sqref>
        </x14:dataValidation>
        <x14:dataValidation type="list" allowBlank="1" showInputMessage="1" showErrorMessage="1" xr:uid="{00000000-0002-0000-2A00-000002000000}">
          <x14:formula1>
            <xm:f>'付表B-1'!$B$3:$B$39</xm:f>
          </x14:formula1>
          <xm:sqref>C23:D23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2595</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37" priority="19" stopIfTrue="1">
      <formula>$J$56=1</formula>
    </cfRule>
  </conditionalFormatting>
  <conditionalFormatting sqref="F29">
    <cfRule type="expression" dxfId="36" priority="18" stopIfTrue="1">
      <formula>$J$56=1</formula>
    </cfRule>
  </conditionalFormatting>
  <conditionalFormatting sqref="H29">
    <cfRule type="expression" dxfId="35" priority="17" stopIfTrue="1">
      <formula>$J$61=1</formula>
    </cfRule>
  </conditionalFormatting>
  <conditionalFormatting sqref="K40">
    <cfRule type="expression" dxfId="34" priority="16" stopIfTrue="1">
      <formula>$J$56=1</formula>
    </cfRule>
  </conditionalFormatting>
  <conditionalFormatting sqref="M40">
    <cfRule type="expression" dxfId="33" priority="15" stopIfTrue="1">
      <formula>$J$66=1</formula>
    </cfRule>
  </conditionalFormatting>
  <conditionalFormatting sqref="L29:M29">
    <cfRule type="expression" dxfId="32" priority="13" stopIfTrue="1">
      <formula>$J$66=1</formula>
    </cfRule>
    <cfRule type="expression" dxfId="31" priority="14" stopIfTrue="1">
      <formula>$J$61=1</formula>
    </cfRule>
  </conditionalFormatting>
  <conditionalFormatting sqref="K20">
    <cfRule type="expression" dxfId="30" priority="12" stopIfTrue="1">
      <formula>$J$61=1</formula>
    </cfRule>
  </conditionalFormatting>
  <conditionalFormatting sqref="M20">
    <cfRule type="expression" dxfId="29" priority="11" stopIfTrue="1">
      <formula>$J$66=1</formula>
    </cfRule>
  </conditionalFormatting>
  <conditionalFormatting sqref="Q17:S17">
    <cfRule type="expression" dxfId="28" priority="10" stopIfTrue="1">
      <formula>$J$56=1</formula>
    </cfRule>
  </conditionalFormatting>
  <conditionalFormatting sqref="Q18:S18">
    <cfRule type="expression" dxfId="27" priority="9" stopIfTrue="1">
      <formula>$J$56=1</formula>
    </cfRule>
  </conditionalFormatting>
  <conditionalFormatting sqref="Q19:S19">
    <cfRule type="expression" dxfId="26" priority="8" stopIfTrue="1">
      <formula>$J$56=1</formula>
    </cfRule>
  </conditionalFormatting>
  <conditionalFormatting sqref="Q20:S20">
    <cfRule type="expression" dxfId="25" priority="7" stopIfTrue="1">
      <formula>$J$56=1</formula>
    </cfRule>
  </conditionalFormatting>
  <conditionalFormatting sqref="Q37:S37">
    <cfRule type="expression" dxfId="24" priority="6" stopIfTrue="1">
      <formula>$J$66=1</formula>
    </cfRule>
  </conditionalFormatting>
  <conditionalFormatting sqref="Q38:S38">
    <cfRule type="expression" dxfId="23" priority="5" stopIfTrue="1">
      <formula>$J$66=1</formula>
    </cfRule>
  </conditionalFormatting>
  <conditionalFormatting sqref="Q39:S39">
    <cfRule type="expression" dxfId="22" priority="4" stopIfTrue="1">
      <formula>$J$66=1</formula>
    </cfRule>
  </conditionalFormatting>
  <conditionalFormatting sqref="Q40:S40">
    <cfRule type="expression" dxfId="21" priority="3" stopIfTrue="1">
      <formula>$J$66=1</formula>
    </cfRule>
  </conditionalFormatting>
  <conditionalFormatting sqref="AA31:AC33">
    <cfRule type="expression" dxfId="20" priority="2" stopIfTrue="1">
      <formula>$J$66=1</formula>
    </cfRule>
  </conditionalFormatting>
  <conditionalFormatting sqref="AA11:AC13">
    <cfRule type="expression" dxfId="19"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B00-000000000000}">
          <x14:formula1>
            <xm:f>'表3,4'!$A$3:$A$8</xm:f>
          </x14:formula1>
          <xm:sqref>T17:U20 T37:U40</xm:sqref>
        </x14:dataValidation>
        <x14:dataValidation type="list" allowBlank="1" showInputMessage="1" showErrorMessage="1" xr:uid="{00000000-0002-0000-2B00-000001000000}">
          <x14:formula1>
            <xm:f>'表3,4'!$E$3:$E$10</xm:f>
          </x14:formula1>
          <xm:sqref>X17:Y20 X37:Y40</xm:sqref>
        </x14:dataValidation>
        <x14:dataValidation type="list" allowBlank="1" showInputMessage="1" showErrorMessage="1" xr:uid="{00000000-0002-0000-2B00-000002000000}">
          <x14:formula1>
            <xm:f>'付表B-1'!$B$3:$B$39</xm:f>
          </x14:formula1>
          <xm:sqref>C23:D23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autoPageBreaks="0"/>
  </sheetPr>
  <dimension ref="A1:AH66"/>
  <sheetViews>
    <sheetView showGridLines="0" zoomScale="85" zoomScaleNormal="85" workbookViewId="0"/>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1260</v>
      </c>
      <c r="O5" s="1062"/>
      <c r="P5" s="1082" t="str">
        <f>'A-01'!M3&amp;'A-01'!O3&amp;'A-01'!R3</f>
        <v/>
      </c>
      <c r="Q5" s="1083"/>
      <c r="R5" s="1083"/>
      <c r="S5" s="1083"/>
      <c r="T5" s="1083"/>
      <c r="U5" s="1083"/>
      <c r="V5" s="1083"/>
      <c r="W5" s="1083"/>
      <c r="X5" s="1083"/>
      <c r="Y5" s="1084"/>
      <c r="Z5" s="721" t="s">
        <v>2594</v>
      </c>
      <c r="AA5" s="720"/>
      <c r="AB5" s="720"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672</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1768</v>
      </c>
      <c r="L17" s="690" t="s">
        <v>309</v>
      </c>
      <c r="M17" s="296" t="s">
        <v>1431</v>
      </c>
      <c r="N17" s="691"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366</v>
      </c>
      <c r="M18" s="298" t="s">
        <v>2447</v>
      </c>
      <c r="N18" s="300" t="s">
        <v>366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689"/>
      <c r="R23" s="689"/>
      <c r="S23" s="689"/>
      <c r="T23" s="689"/>
      <c r="U23" s="110"/>
      <c r="V23" s="277"/>
      <c r="W23" s="277"/>
      <c r="X23" s="277"/>
      <c r="Y23" s="277"/>
      <c r="Z23" s="277"/>
      <c r="AA23" s="1075"/>
      <c r="AB23" s="1075"/>
      <c r="AC23" s="277"/>
    </row>
    <row r="24" spans="1:29" ht="21" customHeight="1" thickBot="1" x14ac:dyDescent="0.2">
      <c r="A24" s="277"/>
      <c r="B24" s="1021" t="s">
        <v>1759</v>
      </c>
      <c r="C24" s="1022"/>
      <c r="D24" s="310" t="s">
        <v>309</v>
      </c>
      <c r="E24" s="277"/>
      <c r="F24" s="1000" t="s">
        <v>2440</v>
      </c>
      <c r="G24" s="1001"/>
      <c r="H24" s="1004" t="s">
        <v>2441</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1760</v>
      </c>
      <c r="G26" s="690" t="s">
        <v>309</v>
      </c>
      <c r="H26" s="296" t="s">
        <v>1761</v>
      </c>
      <c r="I26" s="691" t="s">
        <v>309</v>
      </c>
      <c r="J26" s="277"/>
      <c r="K26" s="277"/>
      <c r="L26" s="992" t="s">
        <v>2179</v>
      </c>
      <c r="M26" s="993"/>
      <c r="N26" s="691"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366</v>
      </c>
      <c r="H27" s="298" t="s">
        <v>2447</v>
      </c>
      <c r="I27" s="300" t="s">
        <v>366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688"/>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688"/>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674</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2174</v>
      </c>
      <c r="L37" s="690" t="s">
        <v>309</v>
      </c>
      <c r="M37" s="296" t="s">
        <v>2175</v>
      </c>
      <c r="N37" s="691"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366</v>
      </c>
      <c r="M38" s="298" t="s">
        <v>498</v>
      </c>
      <c r="N38" s="300" t="s">
        <v>366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689"/>
      <c r="R44" s="689"/>
      <c r="S44" s="689"/>
      <c r="T44" s="689"/>
      <c r="U44" s="277"/>
      <c r="V44" s="277"/>
      <c r="W44" s="277"/>
      <c r="X44" s="277"/>
      <c r="Y44" s="277"/>
      <c r="Z44" s="277"/>
      <c r="AA44" s="689"/>
      <c r="AB44" s="689"/>
      <c r="AC44" s="277"/>
    </row>
    <row r="45" spans="1:29" x14ac:dyDescent="0.15">
      <c r="A45" s="277"/>
      <c r="B45" s="277"/>
      <c r="C45" s="277"/>
      <c r="D45" s="277"/>
      <c r="E45" s="277"/>
      <c r="F45" s="327"/>
      <c r="G45" s="327"/>
      <c r="H45" s="327"/>
      <c r="I45" s="327"/>
      <c r="J45" s="327"/>
      <c r="K45" s="623"/>
      <c r="L45" s="624"/>
      <c r="M45" s="289"/>
      <c r="N45" s="280"/>
      <c r="O45" s="277"/>
      <c r="P45" s="277"/>
      <c r="Q45" s="689"/>
      <c r="R45" s="689"/>
      <c r="S45" s="689"/>
      <c r="T45" s="689"/>
      <c r="U45" s="277"/>
      <c r="V45" s="277"/>
      <c r="W45" s="277"/>
      <c r="X45" s="277"/>
      <c r="Y45" s="277"/>
      <c r="Z45" s="277"/>
      <c r="AA45" s="689"/>
      <c r="AB45" s="689"/>
      <c r="AC45" s="277"/>
    </row>
    <row r="46" spans="1:29" x14ac:dyDescent="0.15">
      <c r="A46" s="277"/>
      <c r="B46" s="277"/>
      <c r="C46" s="277"/>
      <c r="D46" s="277"/>
      <c r="E46" s="277"/>
      <c r="F46" s="327"/>
      <c r="G46" s="327"/>
      <c r="H46" s="327"/>
      <c r="I46" s="327"/>
      <c r="J46" s="327"/>
      <c r="K46" s="623"/>
      <c r="L46" s="625"/>
      <c r="M46" s="289"/>
      <c r="N46" s="280"/>
      <c r="O46" s="277"/>
      <c r="P46" s="277"/>
      <c r="Q46" s="689"/>
      <c r="R46" s="689"/>
      <c r="S46" s="689"/>
      <c r="T46" s="689"/>
      <c r="U46" s="277"/>
      <c r="V46" s="277"/>
      <c r="W46" s="277"/>
      <c r="X46" s="277"/>
      <c r="Y46" s="277"/>
      <c r="Z46" s="277"/>
      <c r="AA46" s="689"/>
      <c r="AB46" s="689"/>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688"/>
      <c r="G49" s="688"/>
      <c r="H49" s="688"/>
      <c r="I49" s="688"/>
      <c r="J49" s="328"/>
      <c r="K49" s="688"/>
      <c r="L49" s="688"/>
      <c r="M49" s="692"/>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idden="1" x14ac:dyDescent="0.15">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idden="1" x14ac:dyDescent="0.15">
      <c r="B60" s="659" t="s">
        <v>2566</v>
      </c>
      <c r="C60" s="659" t="s">
        <v>2567</v>
      </c>
      <c r="D60" s="659" t="s">
        <v>2560</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idden="1" x14ac:dyDescent="0.15">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Q37:S37"/>
    <mergeCell ref="T37:U37"/>
    <mergeCell ref="V37:W37"/>
    <mergeCell ref="X37:Y37"/>
    <mergeCell ref="Q40:S40"/>
    <mergeCell ref="T40:U40"/>
    <mergeCell ref="V40:W40"/>
    <mergeCell ref="X40:Y40"/>
    <mergeCell ref="Q38:S38"/>
    <mergeCell ref="T38:U38"/>
    <mergeCell ref="V38:W38"/>
    <mergeCell ref="X38:Y38"/>
    <mergeCell ref="Q39:S39"/>
    <mergeCell ref="T39:U39"/>
    <mergeCell ref="V39:W39"/>
    <mergeCell ref="X39:Y39"/>
    <mergeCell ref="AA31:AC33"/>
    <mergeCell ref="K32:N32"/>
    <mergeCell ref="Q32:Y32"/>
    <mergeCell ref="K33:N34"/>
    <mergeCell ref="Q33:S33"/>
    <mergeCell ref="T33:U33"/>
    <mergeCell ref="V33:W33"/>
    <mergeCell ref="X33:Y33"/>
    <mergeCell ref="Q34:S35"/>
    <mergeCell ref="T34:U35"/>
    <mergeCell ref="V34:W35"/>
    <mergeCell ref="X34:Y35"/>
    <mergeCell ref="K35:L36"/>
    <mergeCell ref="M35:N36"/>
    <mergeCell ref="L27:M27"/>
    <mergeCell ref="AA27:AC27"/>
    <mergeCell ref="L28:M28"/>
    <mergeCell ref="AA28:AC30"/>
    <mergeCell ref="B29:C29"/>
    <mergeCell ref="L29:M29"/>
    <mergeCell ref="B26:C26"/>
    <mergeCell ref="L26:M26"/>
    <mergeCell ref="X20:Y20"/>
    <mergeCell ref="F21:I21"/>
    <mergeCell ref="C22:D22"/>
    <mergeCell ref="F22:I23"/>
    <mergeCell ref="C23:D23"/>
    <mergeCell ref="B24:C24"/>
    <mergeCell ref="F24:G25"/>
    <mergeCell ref="H24:I25"/>
    <mergeCell ref="B25:C25"/>
    <mergeCell ref="L25:N25"/>
    <mergeCell ref="AA23:AB23"/>
    <mergeCell ref="B18:D18"/>
    <mergeCell ref="Q18:S18"/>
    <mergeCell ref="T18:U18"/>
    <mergeCell ref="V18:W18"/>
    <mergeCell ref="X18:Y18"/>
    <mergeCell ref="B19:D20"/>
    <mergeCell ref="Q19:S19"/>
    <mergeCell ref="T19:U19"/>
    <mergeCell ref="V19:W19"/>
    <mergeCell ref="X19:Y19"/>
    <mergeCell ref="AA14:AC20"/>
    <mergeCell ref="Q20:S20"/>
    <mergeCell ref="T20:U20"/>
    <mergeCell ref="V20:W20"/>
    <mergeCell ref="B16:D16"/>
    <mergeCell ref="B17:D17"/>
    <mergeCell ref="Q17:S17"/>
    <mergeCell ref="T17:U17"/>
    <mergeCell ref="V17:W17"/>
    <mergeCell ref="K15:L16"/>
    <mergeCell ref="M15:N16"/>
    <mergeCell ref="X17:Y17"/>
    <mergeCell ref="Q14:S15"/>
    <mergeCell ref="T14:U15"/>
    <mergeCell ref="V14:W15"/>
    <mergeCell ref="X14:Y15"/>
    <mergeCell ref="AA7:AC7"/>
    <mergeCell ref="AA8:AC10"/>
    <mergeCell ref="AA11:AC13"/>
    <mergeCell ref="K12:N12"/>
    <mergeCell ref="Q12:Y12"/>
    <mergeCell ref="K13:N14"/>
    <mergeCell ref="Q13:S13"/>
    <mergeCell ref="T13:U13"/>
    <mergeCell ref="V13:W13"/>
    <mergeCell ref="X13:Y13"/>
    <mergeCell ref="B3:E5"/>
    <mergeCell ref="N3:O3"/>
    <mergeCell ref="P3:AC3"/>
    <mergeCell ref="N4:O4"/>
    <mergeCell ref="P4:AC4"/>
    <mergeCell ref="N5:O5"/>
    <mergeCell ref="P5:Y5"/>
  </mergeCells>
  <phoneticPr fontId="26"/>
  <conditionalFormatting sqref="B29:C29">
    <cfRule type="expression" dxfId="18" priority="19" stopIfTrue="1">
      <formula>$J$56=1</formula>
    </cfRule>
  </conditionalFormatting>
  <conditionalFormatting sqref="F29">
    <cfRule type="expression" dxfId="17" priority="18" stopIfTrue="1">
      <formula>$J$56=1</formula>
    </cfRule>
  </conditionalFormatting>
  <conditionalFormatting sqref="H29">
    <cfRule type="expression" dxfId="16" priority="17" stopIfTrue="1">
      <formula>$J$61=1</formula>
    </cfRule>
  </conditionalFormatting>
  <conditionalFormatting sqref="K40">
    <cfRule type="expression" dxfId="15" priority="16" stopIfTrue="1">
      <formula>$J$56=1</formula>
    </cfRule>
  </conditionalFormatting>
  <conditionalFormatting sqref="M40">
    <cfRule type="expression" dxfId="14" priority="15" stopIfTrue="1">
      <formula>$J$66=1</formula>
    </cfRule>
  </conditionalFormatting>
  <conditionalFormatting sqref="L29:M29">
    <cfRule type="expression" dxfId="13" priority="13" stopIfTrue="1">
      <formula>$J$66=1</formula>
    </cfRule>
    <cfRule type="expression" dxfId="12" priority="14" stopIfTrue="1">
      <formula>$J$61=1</formula>
    </cfRule>
  </conditionalFormatting>
  <conditionalFormatting sqref="K20">
    <cfRule type="expression" dxfId="11" priority="12" stopIfTrue="1">
      <formula>$J$61=1</formula>
    </cfRule>
  </conditionalFormatting>
  <conditionalFormatting sqref="M20">
    <cfRule type="expression" dxfId="10" priority="11" stopIfTrue="1">
      <formula>$J$66=1</formula>
    </cfRule>
  </conditionalFormatting>
  <conditionalFormatting sqref="Q17:S17">
    <cfRule type="expression" dxfId="9" priority="10" stopIfTrue="1">
      <formula>$J$56=1</formula>
    </cfRule>
  </conditionalFormatting>
  <conditionalFormatting sqref="Q18:S18">
    <cfRule type="expression" dxfId="8" priority="9" stopIfTrue="1">
      <formula>$J$56=1</formula>
    </cfRule>
  </conditionalFormatting>
  <conditionalFormatting sqref="Q19:S19">
    <cfRule type="expression" dxfId="7" priority="8" stopIfTrue="1">
      <formula>$J$56=1</formula>
    </cfRule>
  </conditionalFormatting>
  <conditionalFormatting sqref="Q20:S20">
    <cfRule type="expression" dxfId="6" priority="7" stopIfTrue="1">
      <formula>$J$56=1</formula>
    </cfRule>
  </conditionalFormatting>
  <conditionalFormatting sqref="Q37:S37">
    <cfRule type="expression" dxfId="5" priority="6" stopIfTrue="1">
      <formula>$J$66=1</formula>
    </cfRule>
  </conditionalFormatting>
  <conditionalFormatting sqref="Q38:S38">
    <cfRule type="expression" dxfId="4" priority="5" stopIfTrue="1">
      <formula>$J$66=1</formula>
    </cfRule>
  </conditionalFormatting>
  <conditionalFormatting sqref="Q39:S39">
    <cfRule type="expression" dxfId="3" priority="4" stopIfTrue="1">
      <formula>$J$66=1</formula>
    </cfRule>
  </conditionalFormatting>
  <conditionalFormatting sqref="Q40:S40">
    <cfRule type="expression" dxfId="2" priority="3" stopIfTrue="1">
      <formula>$J$66=1</formula>
    </cfRule>
  </conditionalFormatting>
  <conditionalFormatting sqref="AA31:AC33">
    <cfRule type="expression" dxfId="1" priority="2" stopIfTrue="1">
      <formula>$J$66=1</formula>
    </cfRule>
  </conditionalFormatting>
  <conditionalFormatting sqref="AA11:AC13">
    <cfRule type="expression" dxfId="0"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2C00-000000000000}">
          <x14:formula1>
            <xm:f>'表3,4'!$E$3:$E$10</xm:f>
          </x14:formula1>
          <xm:sqref>X17:Y20 X37:Y40</xm:sqref>
        </x14:dataValidation>
        <x14:dataValidation type="list" allowBlank="1" showInputMessage="1" showErrorMessage="1" xr:uid="{00000000-0002-0000-2C00-000001000000}">
          <x14:formula1>
            <xm:f>'表3,4'!$A$3:$A$8</xm:f>
          </x14:formula1>
          <xm:sqref>T17:U20 T37:U40</xm:sqref>
        </x14:dataValidation>
        <x14:dataValidation type="list" allowBlank="1" showInputMessage="1" showErrorMessage="1" xr:uid="{00000000-0002-0000-2C00-000002000000}">
          <x14:formula1>
            <xm:f>'付表B-1'!$B$3:$B$39</xm:f>
          </x14:formula1>
          <xm:sqref>C23:D23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1"/>
  <dimension ref="A1:AE102"/>
  <sheetViews>
    <sheetView workbookViewId="0">
      <selection activeCell="A3" sqref="A3"/>
    </sheetView>
  </sheetViews>
  <sheetFormatPr defaultRowHeight="12" x14ac:dyDescent="0.15"/>
  <cols>
    <col min="2" max="2" width="18.5703125" bestFit="1" customWidth="1"/>
    <col min="3" max="3" width="24.28515625" customWidth="1"/>
    <col min="4" max="5" width="6.7109375" customWidth="1"/>
    <col min="6" max="6" width="7.7109375" customWidth="1"/>
    <col min="7" max="7" width="28.7109375" customWidth="1"/>
    <col min="8" max="8" width="10.42578125" customWidth="1"/>
    <col min="9" max="9" width="47.85546875" customWidth="1"/>
    <col min="10" max="10" width="14.140625" customWidth="1"/>
    <col min="11" max="11" width="9.85546875" customWidth="1"/>
    <col min="12" max="12" width="9.85546875" style="44" customWidth="1"/>
    <col min="13" max="13" width="18.42578125" style="44" customWidth="1"/>
    <col min="14" max="14" width="22.7109375" style="44" customWidth="1"/>
    <col min="15" max="15" width="22.7109375" customWidth="1"/>
    <col min="16" max="16" width="19.28515625" bestFit="1" customWidth="1"/>
    <col min="17" max="18" width="19.42578125" bestFit="1" customWidth="1"/>
    <col min="19" max="22" width="9.5703125" hidden="1" customWidth="1"/>
    <col min="23" max="23" width="13.140625" customWidth="1"/>
    <col min="24" max="24" width="4.7109375" hidden="1" customWidth="1"/>
    <col min="25" max="25" width="9.28515625" hidden="1" customWidth="1"/>
    <col min="26" max="26" width="14.28515625" style="47" customWidth="1"/>
    <col min="27" max="27" width="14.28515625" customWidth="1"/>
    <col min="28" max="30" width="14.28515625" style="47" customWidth="1"/>
    <col min="31" max="31" width="40.7109375" style="454" customWidth="1"/>
  </cols>
  <sheetData>
    <row r="1" spans="1:31" s="25" customFormat="1" ht="27.75" thickBot="1" x14ac:dyDescent="0.2">
      <c r="A1" s="19"/>
      <c r="B1" s="19"/>
      <c r="C1" s="19"/>
      <c r="D1" s="20" t="s">
        <v>1757</v>
      </c>
      <c r="E1" s="20" t="s">
        <v>1569</v>
      </c>
      <c r="F1" s="19" t="s">
        <v>1593</v>
      </c>
      <c r="G1" s="21" t="s">
        <v>2493</v>
      </c>
      <c r="H1" s="22" t="s">
        <v>2494</v>
      </c>
      <c r="I1" s="23"/>
      <c r="J1" s="19" t="s">
        <v>2495</v>
      </c>
      <c r="K1" s="19" t="s">
        <v>2496</v>
      </c>
      <c r="L1" s="24" t="s">
        <v>2497</v>
      </c>
      <c r="M1" s="24" t="s">
        <v>2555</v>
      </c>
      <c r="N1" s="637" t="s">
        <v>2556</v>
      </c>
      <c r="O1" s="19" t="s">
        <v>2498</v>
      </c>
      <c r="P1" s="19" t="s">
        <v>2499</v>
      </c>
      <c r="Q1" s="19" t="s">
        <v>1560</v>
      </c>
      <c r="R1" s="19" t="s">
        <v>1560</v>
      </c>
      <c r="S1" s="19"/>
      <c r="T1" s="19"/>
      <c r="U1" s="19"/>
      <c r="V1" s="19"/>
      <c r="W1" s="19" t="s">
        <v>2557</v>
      </c>
      <c r="X1" s="19" t="s">
        <v>1563</v>
      </c>
      <c r="Y1" s="19" t="s">
        <v>1574</v>
      </c>
      <c r="Z1" s="95" t="s">
        <v>1121</v>
      </c>
      <c r="AA1" s="94"/>
      <c r="AB1" s="98"/>
      <c r="AC1" s="24" t="s">
        <v>1773</v>
      </c>
      <c r="AD1" s="24" t="s">
        <v>1120</v>
      </c>
      <c r="AE1" s="24" t="s">
        <v>714</v>
      </c>
    </row>
    <row r="2" spans="1:31" s="25" customFormat="1" ht="14.25" thickBot="1" x14ac:dyDescent="0.2">
      <c r="A2" s="26" t="s">
        <v>1568</v>
      </c>
      <c r="B2" s="26" t="s">
        <v>759</v>
      </c>
      <c r="C2" s="80" t="s">
        <v>2492</v>
      </c>
      <c r="D2" s="27" t="s">
        <v>311</v>
      </c>
      <c r="E2" s="57"/>
      <c r="F2" s="28" t="s">
        <v>755</v>
      </c>
      <c r="G2" s="29"/>
      <c r="H2" s="30" t="s">
        <v>756</v>
      </c>
      <c r="I2" s="31" t="s">
        <v>757</v>
      </c>
      <c r="J2" s="28" t="s">
        <v>614</v>
      </c>
      <c r="K2" s="28"/>
      <c r="L2" s="32" t="s">
        <v>615</v>
      </c>
      <c r="M2" s="32"/>
      <c r="N2" s="32"/>
      <c r="O2" s="33"/>
      <c r="P2" s="28" t="s">
        <v>758</v>
      </c>
      <c r="Q2" s="28" t="s">
        <v>1561</v>
      </c>
      <c r="R2" s="28" t="s">
        <v>1562</v>
      </c>
      <c r="S2" s="28"/>
      <c r="T2" s="28"/>
      <c r="U2" s="28"/>
      <c r="V2" s="28"/>
      <c r="W2" s="28"/>
      <c r="X2" s="28"/>
      <c r="Y2" s="28" t="s">
        <v>1575</v>
      </c>
      <c r="Z2" s="32" t="s">
        <v>1122</v>
      </c>
      <c r="AA2" s="28" t="s">
        <v>1123</v>
      </c>
      <c r="AB2" s="32" t="s">
        <v>1124</v>
      </c>
      <c r="AC2" s="32" t="s">
        <v>1572</v>
      </c>
      <c r="AD2" s="32"/>
      <c r="AE2" s="32"/>
    </row>
    <row r="3" spans="1:31" s="37" customFormat="1" ht="17.25" customHeight="1" thickBot="1" x14ac:dyDescent="0.25">
      <c r="A3" s="45">
        <f>IF('A-01'!Q12="","",'A-01'!Q12)</f>
        <v>8</v>
      </c>
      <c r="B3" s="666" t="str">
        <f>'A-01'!M3&amp;'A-01'!O3&amp;'A-01'!R3</f>
        <v/>
      </c>
      <c r="C3" s="34" t="str">
        <f>IF('A-01'!D9="","",'A-01'!D9)</f>
        <v/>
      </c>
      <c r="D3" s="263">
        <v>1</v>
      </c>
      <c r="E3" s="264"/>
      <c r="F3" s="35"/>
      <c r="G3" s="642" t="str">
        <f>IF('A-01'!$D$14="","",'A-01'!$D$14)</f>
        <v/>
      </c>
      <c r="H3" s="667" t="str">
        <f>IF('A-01'!$E$15="","",'A-01'!$E$15)</f>
        <v/>
      </c>
      <c r="I3" s="81" t="str">
        <f>IF('A-01'!$H$15="","",'A-01'!$H$15)</f>
        <v/>
      </c>
      <c r="J3" s="81" t="str">
        <f>IF('A-01'!$K$16="","",'A-01'!$K$16)</f>
        <v>№</v>
      </c>
      <c r="K3" s="81" t="str">
        <f>IF('A-01'!$D$23="","",'A-01'!$D$23)</f>
        <v/>
      </c>
      <c r="L3" s="632"/>
      <c r="M3" s="636" t="str">
        <f>IF('A-01'!$F$17="","",'A-01'!$F$17)</f>
        <v/>
      </c>
      <c r="N3" s="668" t="str">
        <f>'A-01'!$O$17&amp;'A-01'!$P$17&amp;'A-01'!$Q$17&amp;'A-01'!$R$17&amp;'A-01'!$S$17</f>
        <v>--</v>
      </c>
      <c r="O3" s="641" t="str">
        <f>IF('A-01'!$H$20="","",'A-01'!$H$20)</f>
        <v/>
      </c>
      <c r="P3" s="640" t="str">
        <f>'A-01'!$D$22&amp;"兆"&amp;'A-01'!$E$22&amp;"億"&amp;'A-01'!$H$22&amp;"百万"</f>
        <v>兆億百万</v>
      </c>
      <c r="Q3" s="99" t="str">
        <f>'A-01'!$D$26&amp;'A-01'!$E$26&amp;'A-01'!$F$26&amp;'A-01'!$G$26&amp;'A-01'!$H$26&amp;'A-01'!$I$26&amp;'A-01'!$J$26</f>
        <v>年月日</v>
      </c>
      <c r="R3" s="99" t="str">
        <f>'A-01'!$L$26&amp;'A-01'!$M$26&amp;'A-01'!$N$26&amp;'A-01'!$O$26&amp;'A-01'!$P$26&amp;'A-01'!$Q$26&amp;'A-01'!$R$26</f>
        <v>年月日</v>
      </c>
      <c r="S3" s="638" t="b">
        <v>0</v>
      </c>
      <c r="T3" s="638" t="b">
        <v>0</v>
      </c>
      <c r="U3" s="655">
        <f>COUNTIF(S3,"TRUE")</f>
        <v>0</v>
      </c>
      <c r="V3" s="655">
        <f>COUNTIF(T3,"TRUE")</f>
        <v>0</v>
      </c>
      <c r="W3" s="639" t="str">
        <f>IF(AND(U3=1,V3=0),"発生する",IF(AND(U3=0,V3=1),"発生しない",""))</f>
        <v/>
      </c>
      <c r="X3" s="100"/>
      <c r="Y3" s="36"/>
      <c r="Z3" s="633" t="str">
        <f>IF('A-01'!$D$24="","",'A-01'!$D$24)</f>
        <v/>
      </c>
      <c r="AA3" s="36" t="str">
        <f>IF('A-01'!$D$25="","",'A-01'!$D$25)</f>
        <v/>
      </c>
      <c r="AB3" s="633" t="str">
        <f>IF('A-01'!$I$25="","",'A-01'!$I$25)</f>
        <v/>
      </c>
      <c r="AC3" s="633" t="str">
        <f>IF('A-01'!$N$40="","",'A-01'!$N$40)</f>
        <v/>
      </c>
      <c r="AD3" s="96"/>
      <c r="AE3" s="634" t="e">
        <f>IF('A-01'!#REF!="","",'A-01'!#REF!)</f>
        <v>#REF!</v>
      </c>
    </row>
    <row r="4" spans="1:31" s="37" customFormat="1" ht="17.25" customHeight="1" x14ac:dyDescent="0.2">
      <c r="B4" s="56"/>
      <c r="C4" s="25"/>
      <c r="D4" s="265">
        <v>2</v>
      </c>
      <c r="E4" s="266"/>
      <c r="F4" s="38"/>
      <c r="G4" s="643"/>
      <c r="H4" s="40"/>
      <c r="I4" s="644"/>
      <c r="J4" s="644"/>
      <c r="K4" s="644"/>
      <c r="L4" s="645"/>
      <c r="M4" s="646"/>
      <c r="N4" s="647"/>
      <c r="O4" s="648"/>
      <c r="P4" s="649"/>
      <c r="Q4" s="102"/>
      <c r="R4" s="102"/>
      <c r="S4" s="102" t="b">
        <v>0</v>
      </c>
      <c r="T4" s="102" t="b">
        <v>0</v>
      </c>
      <c r="U4" s="656">
        <f t="shared" ref="U4:U12" si="0">COUNTIF(S4,"TRUE")</f>
        <v>0</v>
      </c>
      <c r="V4" s="656">
        <f t="shared" ref="V4:V12" si="1">COUNTIF(T4,"TRUE")</f>
        <v>0</v>
      </c>
      <c r="W4" s="650" t="str">
        <f t="shared" ref="W4:W12" si="2">IF(AND(U4=1,V4=0),"発生する",IF(AND(U4=0,V4=1),"発生しない",""))</f>
        <v/>
      </c>
      <c r="X4" s="103"/>
      <c r="Y4" s="43"/>
      <c r="Z4" s="651"/>
      <c r="AA4" s="652"/>
      <c r="AB4" s="653"/>
      <c r="AC4" s="651"/>
      <c r="AD4" s="97"/>
      <c r="AE4" s="654"/>
    </row>
    <row r="5" spans="1:31" s="37" customFormat="1" ht="17.25" customHeight="1" x14ac:dyDescent="0.2">
      <c r="C5" s="25"/>
      <c r="D5" s="265">
        <v>3</v>
      </c>
      <c r="E5" s="266"/>
      <c r="F5" s="38"/>
      <c r="G5" s="643"/>
      <c r="H5" s="40"/>
      <c r="I5" s="644"/>
      <c r="J5" s="644"/>
      <c r="K5" s="644"/>
      <c r="L5" s="645"/>
      <c r="M5" s="646"/>
      <c r="N5" s="647"/>
      <c r="O5" s="648"/>
      <c r="P5" s="649"/>
      <c r="Q5" s="102"/>
      <c r="R5" s="102"/>
      <c r="S5" s="102" t="b">
        <v>0</v>
      </c>
      <c r="T5" s="102" t="b">
        <v>0</v>
      </c>
      <c r="U5" s="656">
        <f t="shared" si="0"/>
        <v>0</v>
      </c>
      <c r="V5" s="656">
        <f t="shared" si="1"/>
        <v>0</v>
      </c>
      <c r="W5" s="650" t="str">
        <f t="shared" si="2"/>
        <v/>
      </c>
      <c r="X5" s="103"/>
      <c r="Y5" s="43"/>
      <c r="Z5" s="651"/>
      <c r="AA5" s="652"/>
      <c r="AB5" s="653"/>
      <c r="AC5" s="651"/>
      <c r="AD5" s="97"/>
      <c r="AE5" s="654"/>
    </row>
    <row r="6" spans="1:31" s="37" customFormat="1" ht="17.25" customHeight="1" x14ac:dyDescent="0.2">
      <c r="C6" s="25"/>
      <c r="D6" s="265">
        <v>4</v>
      </c>
      <c r="E6" s="266"/>
      <c r="F6" s="38"/>
      <c r="G6" s="643"/>
      <c r="H6" s="40"/>
      <c r="I6" s="644"/>
      <c r="J6" s="644"/>
      <c r="K6" s="644"/>
      <c r="L6" s="645"/>
      <c r="M6" s="646"/>
      <c r="N6" s="647"/>
      <c r="O6" s="648"/>
      <c r="P6" s="649"/>
      <c r="Q6" s="102"/>
      <c r="R6" s="102"/>
      <c r="S6" s="102" t="b">
        <v>0</v>
      </c>
      <c r="T6" s="102" t="b">
        <v>0</v>
      </c>
      <c r="U6" s="656">
        <f t="shared" si="0"/>
        <v>0</v>
      </c>
      <c r="V6" s="656">
        <f t="shared" si="1"/>
        <v>0</v>
      </c>
      <c r="W6" s="650" t="str">
        <f t="shared" si="2"/>
        <v/>
      </c>
      <c r="X6" s="103"/>
      <c r="Y6" s="43"/>
      <c r="Z6" s="651"/>
      <c r="AA6" s="652"/>
      <c r="AB6" s="653"/>
      <c r="AC6" s="651"/>
      <c r="AD6" s="97"/>
      <c r="AE6" s="654"/>
    </row>
    <row r="7" spans="1:31" s="37" customFormat="1" ht="17.25" customHeight="1" x14ac:dyDescent="0.2">
      <c r="C7" s="25"/>
      <c r="D7" s="265">
        <v>5</v>
      </c>
      <c r="E7" s="266"/>
      <c r="F7" s="38"/>
      <c r="G7" s="643"/>
      <c r="H7" s="40"/>
      <c r="I7" s="644"/>
      <c r="J7" s="644"/>
      <c r="K7" s="644"/>
      <c r="L7" s="645"/>
      <c r="M7" s="646"/>
      <c r="N7" s="647"/>
      <c r="O7" s="648"/>
      <c r="P7" s="649"/>
      <c r="Q7" s="102"/>
      <c r="R7" s="102"/>
      <c r="S7" s="102" t="b">
        <v>0</v>
      </c>
      <c r="T7" s="102" t="b">
        <v>0</v>
      </c>
      <c r="U7" s="656">
        <f t="shared" si="0"/>
        <v>0</v>
      </c>
      <c r="V7" s="656">
        <f t="shared" si="1"/>
        <v>0</v>
      </c>
      <c r="W7" s="650" t="str">
        <f t="shared" si="2"/>
        <v/>
      </c>
      <c r="X7" s="103"/>
      <c r="Y7" s="43"/>
      <c r="Z7" s="651"/>
      <c r="AA7" s="652"/>
      <c r="AB7" s="653"/>
      <c r="AC7" s="651"/>
      <c r="AD7" s="97"/>
      <c r="AE7" s="654"/>
    </row>
    <row r="8" spans="1:31" s="37" customFormat="1" ht="17.25" customHeight="1" x14ac:dyDescent="0.2">
      <c r="C8" s="25"/>
      <c r="D8" s="265">
        <v>6</v>
      </c>
      <c r="E8" s="266"/>
      <c r="F8" s="38"/>
      <c r="G8" s="643"/>
      <c r="H8" s="40"/>
      <c r="I8" s="644"/>
      <c r="J8" s="644"/>
      <c r="K8" s="644"/>
      <c r="L8" s="645"/>
      <c r="M8" s="646"/>
      <c r="N8" s="647"/>
      <c r="O8" s="648"/>
      <c r="P8" s="649"/>
      <c r="Q8" s="102"/>
      <c r="R8" s="102"/>
      <c r="S8" s="102" t="b">
        <v>0</v>
      </c>
      <c r="T8" s="102" t="b">
        <v>0</v>
      </c>
      <c r="U8" s="656">
        <f t="shared" si="0"/>
        <v>0</v>
      </c>
      <c r="V8" s="656">
        <f t="shared" si="1"/>
        <v>0</v>
      </c>
      <c r="W8" s="650" t="str">
        <f t="shared" si="2"/>
        <v/>
      </c>
      <c r="X8" s="103"/>
      <c r="Y8" s="43"/>
      <c r="Z8" s="651"/>
      <c r="AA8" s="652"/>
      <c r="AB8" s="653"/>
      <c r="AC8" s="651"/>
      <c r="AD8" s="97"/>
      <c r="AE8" s="654"/>
    </row>
    <row r="9" spans="1:31" s="37" customFormat="1" ht="17.25" customHeight="1" x14ac:dyDescent="0.2">
      <c r="C9" s="25"/>
      <c r="D9" s="265">
        <v>7</v>
      </c>
      <c r="E9" s="266"/>
      <c r="F9" s="38"/>
      <c r="G9" s="643"/>
      <c r="H9" s="40"/>
      <c r="I9" s="644"/>
      <c r="J9" s="644"/>
      <c r="K9" s="644"/>
      <c r="L9" s="645"/>
      <c r="M9" s="646"/>
      <c r="N9" s="647"/>
      <c r="O9" s="648"/>
      <c r="P9" s="649"/>
      <c r="Q9" s="102"/>
      <c r="R9" s="102"/>
      <c r="S9" s="102" t="b">
        <v>0</v>
      </c>
      <c r="T9" s="102" t="b">
        <v>0</v>
      </c>
      <c r="U9" s="656">
        <f t="shared" si="0"/>
        <v>0</v>
      </c>
      <c r="V9" s="656">
        <f t="shared" si="1"/>
        <v>0</v>
      </c>
      <c r="W9" s="650" t="str">
        <f t="shared" si="2"/>
        <v/>
      </c>
      <c r="X9" s="103"/>
      <c r="Y9" s="43"/>
      <c r="Z9" s="651"/>
      <c r="AA9" s="652"/>
      <c r="AB9" s="653"/>
      <c r="AC9" s="651"/>
      <c r="AD9" s="97"/>
      <c r="AE9" s="654"/>
    </row>
    <row r="10" spans="1:31" s="37" customFormat="1" ht="17.25" customHeight="1" x14ac:dyDescent="0.2">
      <c r="C10" s="25"/>
      <c r="D10" s="265">
        <v>8</v>
      </c>
      <c r="E10" s="266"/>
      <c r="F10" s="38"/>
      <c r="G10" s="643"/>
      <c r="H10" s="40"/>
      <c r="I10" s="644"/>
      <c r="J10" s="644"/>
      <c r="K10" s="644"/>
      <c r="L10" s="645"/>
      <c r="M10" s="646"/>
      <c r="N10" s="647"/>
      <c r="O10" s="648"/>
      <c r="P10" s="649"/>
      <c r="Q10" s="102"/>
      <c r="R10" s="102"/>
      <c r="S10" s="102" t="b">
        <v>0</v>
      </c>
      <c r="T10" s="102" t="b">
        <v>0</v>
      </c>
      <c r="U10" s="656">
        <f t="shared" si="0"/>
        <v>0</v>
      </c>
      <c r="V10" s="656">
        <f t="shared" si="1"/>
        <v>0</v>
      </c>
      <c r="W10" s="650" t="str">
        <f t="shared" si="2"/>
        <v/>
      </c>
      <c r="X10" s="103"/>
      <c r="Y10" s="43"/>
      <c r="Z10" s="651"/>
      <c r="AA10" s="652"/>
      <c r="AB10" s="653"/>
      <c r="AC10" s="651"/>
      <c r="AD10" s="97"/>
      <c r="AE10" s="654"/>
    </row>
    <row r="11" spans="1:31" s="37" customFormat="1" ht="17.25" customHeight="1" x14ac:dyDescent="0.2">
      <c r="C11" s="25"/>
      <c r="D11" s="265">
        <v>9</v>
      </c>
      <c r="E11" s="266"/>
      <c r="F11" s="38"/>
      <c r="G11" s="643"/>
      <c r="H11" s="40"/>
      <c r="I11" s="644"/>
      <c r="J11" s="644"/>
      <c r="K11" s="644"/>
      <c r="L11" s="645"/>
      <c r="M11" s="646"/>
      <c r="N11" s="647"/>
      <c r="O11" s="648"/>
      <c r="P11" s="649"/>
      <c r="Q11" s="102"/>
      <c r="R11" s="102"/>
      <c r="S11" s="102" t="b">
        <v>0</v>
      </c>
      <c r="T11" s="102" t="b">
        <v>0</v>
      </c>
      <c r="U11" s="656">
        <f t="shared" si="0"/>
        <v>0</v>
      </c>
      <c r="V11" s="656">
        <f t="shared" si="1"/>
        <v>0</v>
      </c>
      <c r="W11" s="650" t="str">
        <f t="shared" si="2"/>
        <v/>
      </c>
      <c r="X11" s="103"/>
      <c r="Y11" s="43"/>
      <c r="Z11" s="651"/>
      <c r="AA11" s="652"/>
      <c r="AB11" s="653"/>
      <c r="AC11" s="651"/>
      <c r="AD11" s="97"/>
      <c r="AE11" s="654"/>
    </row>
    <row r="12" spans="1:31" s="37" customFormat="1" ht="17.25" customHeight="1" x14ac:dyDescent="0.2">
      <c r="C12" s="25"/>
      <c r="D12" s="265">
        <v>10</v>
      </c>
      <c r="E12" s="266"/>
      <c r="F12" s="38"/>
      <c r="G12" s="643"/>
      <c r="H12" s="40"/>
      <c r="I12" s="644"/>
      <c r="J12" s="644"/>
      <c r="K12" s="644"/>
      <c r="L12" s="645"/>
      <c r="M12" s="646"/>
      <c r="N12" s="647"/>
      <c r="O12" s="648"/>
      <c r="P12" s="649"/>
      <c r="Q12" s="102"/>
      <c r="R12" s="102"/>
      <c r="S12" s="102" t="b">
        <v>0</v>
      </c>
      <c r="T12" s="102" t="b">
        <v>0</v>
      </c>
      <c r="U12" s="656">
        <f t="shared" si="0"/>
        <v>0</v>
      </c>
      <c r="V12" s="656">
        <f t="shared" si="1"/>
        <v>0</v>
      </c>
      <c r="W12" s="650" t="str">
        <f t="shared" si="2"/>
        <v/>
      </c>
      <c r="X12" s="103"/>
      <c r="Y12" s="43"/>
      <c r="Z12" s="651"/>
      <c r="AA12" s="652"/>
      <c r="AB12" s="653"/>
      <c r="AC12" s="651"/>
      <c r="AD12" s="97"/>
      <c r="AE12" s="654"/>
    </row>
    <row r="13" spans="1:31" s="37" customFormat="1" ht="17.25" customHeight="1" x14ac:dyDescent="0.2">
      <c r="C13" s="25"/>
      <c r="D13" s="265"/>
      <c r="E13" s="266"/>
      <c r="F13" s="38"/>
      <c r="G13" s="39"/>
      <c r="H13" s="40"/>
      <c r="I13" s="40"/>
      <c r="J13" s="41"/>
      <c r="K13" s="82"/>
      <c r="L13" s="42"/>
      <c r="M13" s="42"/>
      <c r="N13" s="42"/>
      <c r="O13" s="40"/>
      <c r="P13" s="43"/>
      <c r="Q13" s="101"/>
      <c r="R13" s="102"/>
      <c r="S13" s="102"/>
      <c r="T13" s="102"/>
      <c r="U13" s="102"/>
      <c r="V13" s="102"/>
      <c r="W13" s="102"/>
      <c r="X13" s="103"/>
      <c r="Y13" s="43"/>
      <c r="Z13" s="97"/>
      <c r="AA13" s="43"/>
      <c r="AB13" s="97"/>
      <c r="AC13" s="97"/>
      <c r="AD13" s="97"/>
      <c r="AE13" s="453"/>
    </row>
    <row r="14" spans="1:31" s="37" customFormat="1" ht="17.25" customHeight="1" x14ac:dyDescent="0.2">
      <c r="C14" s="25"/>
      <c r="D14" s="265"/>
      <c r="E14" s="266"/>
      <c r="F14" s="38"/>
      <c r="G14" s="39"/>
      <c r="H14" s="40"/>
      <c r="I14" s="40"/>
      <c r="J14" s="41"/>
      <c r="K14" s="82"/>
      <c r="L14" s="42"/>
      <c r="M14" s="42"/>
      <c r="N14" s="42"/>
      <c r="O14" s="40"/>
      <c r="P14" s="43"/>
      <c r="Q14" s="101"/>
      <c r="R14" s="102"/>
      <c r="S14" s="102"/>
      <c r="T14" s="102"/>
      <c r="U14" s="102"/>
      <c r="V14" s="102"/>
      <c r="W14" s="102"/>
      <c r="X14" s="103"/>
      <c r="Y14" s="43"/>
      <c r="Z14" s="97"/>
      <c r="AA14" s="43"/>
      <c r="AB14" s="97"/>
      <c r="AC14" s="97"/>
      <c r="AD14" s="97"/>
      <c r="AE14" s="453"/>
    </row>
    <row r="15" spans="1:31" s="37" customFormat="1" ht="17.25" customHeight="1" x14ac:dyDescent="0.2">
      <c r="C15" s="25"/>
      <c r="D15" s="265"/>
      <c r="E15" s="266"/>
      <c r="F15" s="38"/>
      <c r="G15" s="39"/>
      <c r="H15" s="40"/>
      <c r="I15" s="40"/>
      <c r="J15" s="41"/>
      <c r="K15" s="82"/>
      <c r="L15" s="42"/>
      <c r="M15" s="42"/>
      <c r="N15" s="42"/>
      <c r="O15" s="40"/>
      <c r="P15" s="43"/>
      <c r="Q15" s="101"/>
      <c r="R15" s="102"/>
      <c r="S15" s="102"/>
      <c r="T15" s="102"/>
      <c r="U15" s="102"/>
      <c r="V15" s="102"/>
      <c r="W15" s="102"/>
      <c r="X15" s="103"/>
      <c r="Y15" s="43"/>
      <c r="Z15" s="97"/>
      <c r="AA15" s="43"/>
      <c r="AB15" s="97"/>
      <c r="AC15" s="97"/>
      <c r="AD15" s="97"/>
      <c r="AE15" s="453"/>
    </row>
    <row r="16" spans="1:31" s="37" customFormat="1" ht="17.25" customHeight="1" x14ac:dyDescent="0.2">
      <c r="C16" s="25"/>
      <c r="D16" s="265"/>
      <c r="E16" s="266"/>
      <c r="F16" s="38"/>
      <c r="G16" s="39"/>
      <c r="H16" s="40"/>
      <c r="I16" s="40"/>
      <c r="J16" s="41"/>
      <c r="K16" s="82"/>
      <c r="L16" s="42"/>
      <c r="M16" s="42"/>
      <c r="N16" s="42"/>
      <c r="O16" s="40"/>
      <c r="P16" s="43"/>
      <c r="Q16" s="101"/>
      <c r="R16" s="102"/>
      <c r="S16" s="102"/>
      <c r="T16" s="102"/>
      <c r="U16" s="102"/>
      <c r="V16" s="102"/>
      <c r="W16" s="102"/>
      <c r="X16" s="103"/>
      <c r="Y16" s="43"/>
      <c r="Z16" s="97"/>
      <c r="AA16" s="43"/>
      <c r="AB16" s="97"/>
      <c r="AC16" s="97"/>
      <c r="AD16" s="97"/>
      <c r="AE16" s="453"/>
    </row>
    <row r="17" spans="3:31" s="37" customFormat="1" ht="17.25" customHeight="1" x14ac:dyDescent="0.2">
      <c r="C17" s="25"/>
      <c r="D17" s="265"/>
      <c r="E17" s="266"/>
      <c r="F17" s="38"/>
      <c r="G17" s="39"/>
      <c r="H17" s="40"/>
      <c r="I17" s="40"/>
      <c r="J17" s="41"/>
      <c r="K17" s="82"/>
      <c r="L17" s="42"/>
      <c r="M17" s="42"/>
      <c r="N17" s="42"/>
      <c r="O17" s="40"/>
      <c r="P17" s="43"/>
      <c r="Q17" s="101"/>
      <c r="R17" s="102"/>
      <c r="S17" s="102"/>
      <c r="T17" s="102"/>
      <c r="U17" s="102"/>
      <c r="V17" s="102"/>
      <c r="W17" s="102"/>
      <c r="X17" s="103"/>
      <c r="Y17" s="43"/>
      <c r="Z17" s="97"/>
      <c r="AA17" s="43"/>
      <c r="AB17" s="97"/>
      <c r="AC17" s="97"/>
      <c r="AD17" s="97"/>
      <c r="AE17" s="453"/>
    </row>
    <row r="18" spans="3:31" s="37" customFormat="1" ht="17.25" customHeight="1" x14ac:dyDescent="0.2">
      <c r="C18" s="25"/>
      <c r="D18" s="265"/>
      <c r="E18" s="266"/>
      <c r="F18" s="38"/>
      <c r="G18" s="39"/>
      <c r="H18" s="40"/>
      <c r="I18" s="40"/>
      <c r="J18" s="41"/>
      <c r="K18" s="82"/>
      <c r="L18" s="42"/>
      <c r="M18" s="42"/>
      <c r="N18" s="42"/>
      <c r="O18" s="40"/>
      <c r="P18" s="43"/>
      <c r="Q18" s="101"/>
      <c r="R18" s="102"/>
      <c r="S18" s="102"/>
      <c r="T18" s="102"/>
      <c r="U18" s="102"/>
      <c r="V18" s="102"/>
      <c r="W18" s="102"/>
      <c r="X18" s="103"/>
      <c r="Y18" s="43"/>
      <c r="Z18" s="97"/>
      <c r="AA18" s="43"/>
      <c r="AB18" s="97"/>
      <c r="AC18" s="97"/>
      <c r="AD18" s="97"/>
      <c r="AE18" s="453"/>
    </row>
    <row r="19" spans="3:31" s="37" customFormat="1" ht="17.25" customHeight="1" x14ac:dyDescent="0.2">
      <c r="C19" s="25"/>
      <c r="D19" s="265"/>
      <c r="E19" s="266"/>
      <c r="F19" s="38"/>
      <c r="G19" s="39"/>
      <c r="H19" s="40"/>
      <c r="I19" s="40"/>
      <c r="J19" s="41"/>
      <c r="K19" s="82"/>
      <c r="L19" s="42"/>
      <c r="M19" s="42"/>
      <c r="N19" s="42"/>
      <c r="O19" s="40"/>
      <c r="P19" s="43"/>
      <c r="Q19" s="101"/>
      <c r="R19" s="102"/>
      <c r="S19" s="102"/>
      <c r="T19" s="102"/>
      <c r="U19" s="102"/>
      <c r="V19" s="102"/>
      <c r="W19" s="102"/>
      <c r="X19" s="103"/>
      <c r="Y19" s="43"/>
      <c r="Z19" s="97"/>
      <c r="AA19" s="43"/>
      <c r="AB19" s="97"/>
      <c r="AC19" s="97"/>
      <c r="AD19" s="97"/>
      <c r="AE19" s="453"/>
    </row>
    <row r="20" spans="3:31" s="37" customFormat="1" ht="17.25" customHeight="1" x14ac:dyDescent="0.2">
      <c r="C20" s="25"/>
      <c r="D20" s="265"/>
      <c r="E20" s="266"/>
      <c r="F20" s="38"/>
      <c r="G20" s="39"/>
      <c r="H20" s="40"/>
      <c r="I20" s="40"/>
      <c r="J20" s="41"/>
      <c r="K20" s="82"/>
      <c r="L20" s="42"/>
      <c r="M20" s="42"/>
      <c r="N20" s="42"/>
      <c r="O20" s="40"/>
      <c r="P20" s="43"/>
      <c r="Q20" s="101"/>
      <c r="R20" s="102"/>
      <c r="S20" s="102"/>
      <c r="T20" s="102"/>
      <c r="U20" s="102"/>
      <c r="V20" s="102"/>
      <c r="W20" s="102"/>
      <c r="X20" s="103"/>
      <c r="Y20" s="43"/>
      <c r="Z20" s="97"/>
      <c r="AA20" s="43"/>
      <c r="AB20" s="97"/>
      <c r="AC20" s="97"/>
      <c r="AD20" s="97"/>
      <c r="AE20" s="453"/>
    </row>
    <row r="21" spans="3:31" s="37" customFormat="1" ht="17.25" customHeight="1" x14ac:dyDescent="0.2">
      <c r="C21" s="25"/>
      <c r="D21" s="265"/>
      <c r="E21" s="266"/>
      <c r="F21" s="38"/>
      <c r="G21" s="39"/>
      <c r="H21" s="40"/>
      <c r="I21" s="40"/>
      <c r="J21" s="41"/>
      <c r="K21" s="82"/>
      <c r="L21" s="42"/>
      <c r="M21" s="42"/>
      <c r="N21" s="42"/>
      <c r="O21" s="40"/>
      <c r="P21" s="43"/>
      <c r="Q21" s="101"/>
      <c r="R21" s="102"/>
      <c r="S21" s="102"/>
      <c r="T21" s="102"/>
      <c r="U21" s="102"/>
      <c r="V21" s="102"/>
      <c r="W21" s="102"/>
      <c r="X21" s="103"/>
      <c r="Y21" s="43"/>
      <c r="Z21" s="97"/>
      <c r="AA21" s="43"/>
      <c r="AB21" s="97"/>
      <c r="AC21" s="97"/>
      <c r="AD21" s="97"/>
      <c r="AE21" s="453"/>
    </row>
    <row r="22" spans="3:31" s="37" customFormat="1" ht="17.25" customHeight="1" x14ac:dyDescent="0.2">
      <c r="C22" s="25"/>
      <c r="D22" s="265"/>
      <c r="E22" s="266"/>
      <c r="F22" s="38"/>
      <c r="G22" s="39"/>
      <c r="H22" s="40"/>
      <c r="I22" s="40"/>
      <c r="J22" s="41"/>
      <c r="K22" s="82"/>
      <c r="L22" s="42"/>
      <c r="M22" s="42"/>
      <c r="N22" s="42"/>
      <c r="O22" s="40"/>
      <c r="P22" s="43"/>
      <c r="Q22" s="101"/>
      <c r="R22" s="102"/>
      <c r="S22" s="102"/>
      <c r="T22" s="102"/>
      <c r="U22" s="102"/>
      <c r="V22" s="102"/>
      <c r="W22" s="102"/>
      <c r="X22" s="103"/>
      <c r="Y22" s="43"/>
      <c r="Z22" s="97"/>
      <c r="AA22" s="43"/>
      <c r="AB22" s="97"/>
      <c r="AC22" s="97"/>
      <c r="AD22" s="97"/>
      <c r="AE22" s="453"/>
    </row>
    <row r="23" spans="3:31" s="37" customFormat="1" ht="17.25" customHeight="1" x14ac:dyDescent="0.2">
      <c r="C23" s="25"/>
      <c r="D23" s="265"/>
      <c r="E23" s="266"/>
      <c r="F23" s="38"/>
      <c r="G23" s="39"/>
      <c r="H23" s="40"/>
      <c r="I23" s="40"/>
      <c r="J23" s="41"/>
      <c r="K23" s="82"/>
      <c r="L23" s="42"/>
      <c r="M23" s="42"/>
      <c r="N23" s="42"/>
      <c r="O23" s="40"/>
      <c r="P23" s="43"/>
      <c r="Q23" s="101"/>
      <c r="R23" s="102"/>
      <c r="S23" s="102"/>
      <c r="T23" s="102"/>
      <c r="U23" s="102"/>
      <c r="V23" s="102"/>
      <c r="W23" s="102"/>
      <c r="X23" s="103"/>
      <c r="Y23" s="43"/>
      <c r="Z23" s="97"/>
      <c r="AA23" s="43"/>
      <c r="AB23" s="97"/>
      <c r="AC23" s="97"/>
      <c r="AD23" s="97"/>
      <c r="AE23" s="453"/>
    </row>
    <row r="24" spans="3:31" s="37" customFormat="1" ht="17.25" customHeight="1" x14ac:dyDescent="0.2">
      <c r="C24" s="25"/>
      <c r="D24" s="265"/>
      <c r="E24" s="266"/>
      <c r="F24" s="38"/>
      <c r="G24" s="39"/>
      <c r="H24" s="40"/>
      <c r="I24" s="40"/>
      <c r="J24" s="41"/>
      <c r="K24" s="82"/>
      <c r="L24" s="42"/>
      <c r="M24" s="42"/>
      <c r="N24" s="42"/>
      <c r="O24" s="40"/>
      <c r="P24" s="43"/>
      <c r="Q24" s="101"/>
      <c r="R24" s="102"/>
      <c r="S24" s="102"/>
      <c r="T24" s="102"/>
      <c r="U24" s="102"/>
      <c r="V24" s="102"/>
      <c r="W24" s="102"/>
      <c r="X24" s="103"/>
      <c r="Y24" s="43"/>
      <c r="Z24" s="97"/>
      <c r="AA24" s="43"/>
      <c r="AB24" s="97"/>
      <c r="AC24" s="97"/>
      <c r="AD24" s="97"/>
      <c r="AE24" s="453"/>
    </row>
    <row r="25" spans="3:31" s="37" customFormat="1" ht="17.25" customHeight="1" x14ac:dyDescent="0.2">
      <c r="C25" s="25"/>
      <c r="D25" s="265"/>
      <c r="E25" s="266"/>
      <c r="F25" s="38"/>
      <c r="G25" s="39"/>
      <c r="H25" s="40"/>
      <c r="I25" s="40"/>
      <c r="J25" s="41"/>
      <c r="K25" s="82"/>
      <c r="L25" s="42"/>
      <c r="M25" s="42"/>
      <c r="N25" s="42"/>
      <c r="O25" s="40"/>
      <c r="P25" s="43"/>
      <c r="Q25" s="101"/>
      <c r="R25" s="102"/>
      <c r="S25" s="102"/>
      <c r="T25" s="102"/>
      <c r="U25" s="102"/>
      <c r="V25" s="102"/>
      <c r="W25" s="102"/>
      <c r="X25" s="103"/>
      <c r="Y25" s="43"/>
      <c r="Z25" s="97"/>
      <c r="AA25" s="43"/>
      <c r="AB25" s="97"/>
      <c r="AC25" s="97"/>
      <c r="AD25" s="97"/>
      <c r="AE25" s="453"/>
    </row>
    <row r="26" spans="3:31" s="37" customFormat="1" ht="17.25" customHeight="1" x14ac:dyDescent="0.2">
      <c r="C26" s="25"/>
      <c r="D26" s="265"/>
      <c r="E26" s="266"/>
      <c r="F26" s="38"/>
      <c r="G26" s="39"/>
      <c r="H26" s="40"/>
      <c r="I26" s="40"/>
      <c r="J26" s="41"/>
      <c r="K26" s="82"/>
      <c r="L26" s="42"/>
      <c r="M26" s="42"/>
      <c r="N26" s="42"/>
      <c r="O26" s="40"/>
      <c r="P26" s="43"/>
      <c r="Q26" s="101"/>
      <c r="R26" s="102"/>
      <c r="S26" s="102"/>
      <c r="T26" s="102"/>
      <c r="U26" s="102"/>
      <c r="V26" s="102"/>
      <c r="W26" s="102"/>
      <c r="X26" s="103"/>
      <c r="Y26" s="43"/>
      <c r="Z26" s="97"/>
      <c r="AA26" s="43"/>
      <c r="AB26" s="97"/>
      <c r="AC26" s="97"/>
      <c r="AD26" s="97"/>
      <c r="AE26" s="453"/>
    </row>
    <row r="27" spans="3:31" s="37" customFormat="1" ht="17.25" customHeight="1" x14ac:dyDescent="0.2">
      <c r="C27" s="25"/>
      <c r="D27" s="265"/>
      <c r="E27" s="266"/>
      <c r="F27" s="38"/>
      <c r="G27" s="39"/>
      <c r="H27" s="40"/>
      <c r="I27" s="40"/>
      <c r="J27" s="41"/>
      <c r="K27" s="82"/>
      <c r="L27" s="42"/>
      <c r="M27" s="42"/>
      <c r="N27" s="42"/>
      <c r="O27" s="40"/>
      <c r="P27" s="43"/>
      <c r="Q27" s="101"/>
      <c r="R27" s="102"/>
      <c r="S27" s="102"/>
      <c r="T27" s="102"/>
      <c r="U27" s="102"/>
      <c r="V27" s="102"/>
      <c r="W27" s="102"/>
      <c r="X27" s="103"/>
      <c r="Y27" s="43"/>
      <c r="Z27" s="97"/>
      <c r="AA27" s="43"/>
      <c r="AB27" s="97"/>
      <c r="AC27" s="97"/>
      <c r="AD27" s="97"/>
      <c r="AE27" s="453"/>
    </row>
    <row r="28" spans="3:31" s="37" customFormat="1" ht="17.25" customHeight="1" x14ac:dyDescent="0.2">
      <c r="C28" s="25"/>
      <c r="D28" s="265"/>
      <c r="E28" s="266"/>
      <c r="F28" s="38"/>
      <c r="G28" s="39"/>
      <c r="H28" s="40"/>
      <c r="I28" s="40"/>
      <c r="J28" s="41"/>
      <c r="K28" s="82"/>
      <c r="L28" s="42"/>
      <c r="M28" s="42"/>
      <c r="N28" s="42"/>
      <c r="O28" s="40"/>
      <c r="P28" s="43"/>
      <c r="Q28" s="101"/>
      <c r="R28" s="102"/>
      <c r="S28" s="102"/>
      <c r="T28" s="102"/>
      <c r="U28" s="102"/>
      <c r="V28" s="102"/>
      <c r="W28" s="102"/>
      <c r="X28" s="103"/>
      <c r="Y28" s="43"/>
      <c r="Z28" s="97"/>
      <c r="AA28" s="43"/>
      <c r="AB28" s="97"/>
      <c r="AC28" s="97"/>
      <c r="AD28" s="97"/>
      <c r="AE28" s="453"/>
    </row>
    <row r="29" spans="3:31" s="37" customFormat="1" ht="17.25" customHeight="1" x14ac:dyDescent="0.2">
      <c r="C29" s="25"/>
      <c r="D29" s="265"/>
      <c r="E29" s="266"/>
      <c r="F29" s="38"/>
      <c r="G29" s="39"/>
      <c r="H29" s="40"/>
      <c r="I29" s="40"/>
      <c r="J29" s="41"/>
      <c r="K29" s="82"/>
      <c r="L29" s="42"/>
      <c r="M29" s="42"/>
      <c r="N29" s="42"/>
      <c r="O29" s="40"/>
      <c r="P29" s="43"/>
      <c r="Q29" s="101"/>
      <c r="R29" s="102"/>
      <c r="S29" s="102"/>
      <c r="T29" s="102"/>
      <c r="U29" s="102"/>
      <c r="V29" s="102"/>
      <c r="W29" s="102"/>
      <c r="X29" s="103"/>
      <c r="Y29" s="43"/>
      <c r="Z29" s="97"/>
      <c r="AA29" s="43"/>
      <c r="AB29" s="97"/>
      <c r="AC29" s="97"/>
      <c r="AD29" s="97"/>
      <c r="AE29" s="453"/>
    </row>
    <row r="30" spans="3:31" s="37" customFormat="1" ht="17.25" customHeight="1" x14ac:dyDescent="0.2">
      <c r="C30" s="25"/>
      <c r="D30" s="265"/>
      <c r="E30" s="266"/>
      <c r="F30" s="38"/>
      <c r="G30" s="39"/>
      <c r="H30" s="40"/>
      <c r="I30" s="40"/>
      <c r="J30" s="41"/>
      <c r="K30" s="82"/>
      <c r="L30" s="42"/>
      <c r="M30" s="42"/>
      <c r="N30" s="42"/>
      <c r="O30" s="40"/>
      <c r="P30" s="43"/>
      <c r="Q30" s="101"/>
      <c r="R30" s="102"/>
      <c r="S30" s="102"/>
      <c r="T30" s="102"/>
      <c r="U30" s="102"/>
      <c r="V30" s="102"/>
      <c r="W30" s="102"/>
      <c r="X30" s="103"/>
      <c r="Y30" s="43"/>
      <c r="Z30" s="97"/>
      <c r="AA30" s="43"/>
      <c r="AB30" s="97"/>
      <c r="AC30" s="97"/>
      <c r="AD30" s="97"/>
      <c r="AE30" s="453"/>
    </row>
    <row r="31" spans="3:31" s="37" customFormat="1" ht="17.25" customHeight="1" x14ac:dyDescent="0.2">
      <c r="C31" s="25"/>
      <c r="D31" s="265"/>
      <c r="E31" s="266"/>
      <c r="F31" s="38"/>
      <c r="G31" s="39"/>
      <c r="H31" s="40"/>
      <c r="I31" s="40"/>
      <c r="J31" s="41"/>
      <c r="K31" s="82"/>
      <c r="L31" s="42"/>
      <c r="M31" s="42"/>
      <c r="N31" s="42"/>
      <c r="O31" s="40"/>
      <c r="P31" s="43"/>
      <c r="Q31" s="101"/>
      <c r="R31" s="102"/>
      <c r="S31" s="102"/>
      <c r="T31" s="102"/>
      <c r="U31" s="102"/>
      <c r="V31" s="102"/>
      <c r="W31" s="102"/>
      <c r="X31" s="103"/>
      <c r="Y31" s="43"/>
      <c r="Z31" s="97"/>
      <c r="AA31" s="43"/>
      <c r="AB31" s="97"/>
      <c r="AC31" s="97"/>
      <c r="AD31" s="97"/>
      <c r="AE31" s="453"/>
    </row>
    <row r="32" spans="3:31" s="37" customFormat="1" ht="17.25" customHeight="1" x14ac:dyDescent="0.2">
      <c r="C32" s="25"/>
      <c r="D32" s="265"/>
      <c r="E32" s="266"/>
      <c r="F32" s="38"/>
      <c r="G32" s="39"/>
      <c r="H32" s="40"/>
      <c r="I32" s="40"/>
      <c r="J32" s="41"/>
      <c r="K32" s="82"/>
      <c r="L32" s="42"/>
      <c r="M32" s="42"/>
      <c r="N32" s="42"/>
      <c r="O32" s="40"/>
      <c r="P32" s="43"/>
      <c r="Q32" s="101"/>
      <c r="R32" s="102"/>
      <c r="S32" s="102"/>
      <c r="T32" s="102"/>
      <c r="U32" s="102"/>
      <c r="V32" s="102"/>
      <c r="W32" s="102"/>
      <c r="X32" s="103"/>
      <c r="Y32" s="43"/>
      <c r="Z32" s="97"/>
      <c r="AA32" s="43"/>
      <c r="AB32" s="97"/>
      <c r="AC32" s="97"/>
      <c r="AD32" s="97"/>
      <c r="AE32" s="453"/>
    </row>
    <row r="33" spans="3:31" s="37" customFormat="1" ht="17.25" customHeight="1" x14ac:dyDescent="0.2">
      <c r="C33" s="25"/>
      <c r="D33" s="265"/>
      <c r="E33" s="266"/>
      <c r="F33" s="38"/>
      <c r="G33" s="39"/>
      <c r="H33" s="40"/>
      <c r="I33" s="40"/>
      <c r="J33" s="41"/>
      <c r="K33" s="82"/>
      <c r="L33" s="42"/>
      <c r="M33" s="42"/>
      <c r="N33" s="42"/>
      <c r="O33" s="40"/>
      <c r="P33" s="43"/>
      <c r="Q33" s="101"/>
      <c r="R33" s="102"/>
      <c r="S33" s="102"/>
      <c r="T33" s="102"/>
      <c r="U33" s="102"/>
      <c r="V33" s="102"/>
      <c r="W33" s="102"/>
      <c r="X33" s="103"/>
      <c r="Y33" s="43"/>
      <c r="Z33" s="97"/>
      <c r="AA33" s="43"/>
      <c r="AB33" s="97"/>
      <c r="AC33" s="97"/>
      <c r="AD33" s="97"/>
      <c r="AE33" s="453"/>
    </row>
    <row r="34" spans="3:31" s="37" customFormat="1" ht="17.25" customHeight="1" x14ac:dyDescent="0.2">
      <c r="C34" s="25"/>
      <c r="D34" s="265"/>
      <c r="E34" s="266"/>
      <c r="F34" s="38"/>
      <c r="G34" s="39"/>
      <c r="H34" s="40"/>
      <c r="I34" s="40"/>
      <c r="J34" s="41"/>
      <c r="K34" s="82"/>
      <c r="L34" s="42"/>
      <c r="M34" s="42"/>
      <c r="N34" s="42"/>
      <c r="O34" s="40"/>
      <c r="P34" s="43"/>
      <c r="Q34" s="101"/>
      <c r="R34" s="102"/>
      <c r="S34" s="102"/>
      <c r="T34" s="102"/>
      <c r="U34" s="102"/>
      <c r="V34" s="102"/>
      <c r="W34" s="102"/>
      <c r="X34" s="103"/>
      <c r="Y34" s="43"/>
      <c r="Z34" s="97"/>
      <c r="AA34" s="43"/>
      <c r="AB34" s="97"/>
      <c r="AC34" s="97"/>
      <c r="AD34" s="97"/>
      <c r="AE34" s="453"/>
    </row>
    <row r="35" spans="3:31" s="37" customFormat="1" ht="17.25" customHeight="1" x14ac:dyDescent="0.2">
      <c r="C35" s="25"/>
      <c r="D35" s="265"/>
      <c r="E35" s="266"/>
      <c r="F35" s="38"/>
      <c r="G35" s="39"/>
      <c r="H35" s="40"/>
      <c r="I35" s="40"/>
      <c r="J35" s="41"/>
      <c r="K35" s="82"/>
      <c r="L35" s="42"/>
      <c r="M35" s="42"/>
      <c r="N35" s="42"/>
      <c r="O35" s="40"/>
      <c r="P35" s="43"/>
      <c r="Q35" s="101"/>
      <c r="R35" s="102"/>
      <c r="S35" s="102"/>
      <c r="T35" s="102"/>
      <c r="U35" s="102"/>
      <c r="V35" s="102"/>
      <c r="W35" s="102"/>
      <c r="X35" s="103"/>
      <c r="Y35" s="43"/>
      <c r="Z35" s="97"/>
      <c r="AA35" s="43"/>
      <c r="AB35" s="97"/>
      <c r="AC35" s="97"/>
      <c r="AD35" s="97"/>
      <c r="AE35" s="453"/>
    </row>
    <row r="36" spans="3:31" s="37" customFormat="1" ht="17.25" customHeight="1" x14ac:dyDescent="0.2">
      <c r="C36" s="25"/>
      <c r="D36" s="265"/>
      <c r="E36" s="266"/>
      <c r="F36" s="38"/>
      <c r="G36" s="39"/>
      <c r="H36" s="40"/>
      <c r="I36" s="40"/>
      <c r="J36" s="41"/>
      <c r="K36" s="82"/>
      <c r="L36" s="42"/>
      <c r="M36" s="42"/>
      <c r="N36" s="42"/>
      <c r="O36" s="40"/>
      <c r="P36" s="43"/>
      <c r="Q36" s="101"/>
      <c r="R36" s="102"/>
      <c r="S36" s="102"/>
      <c r="T36" s="102"/>
      <c r="U36" s="102"/>
      <c r="V36" s="102"/>
      <c r="W36" s="102"/>
      <c r="X36" s="103"/>
      <c r="Y36" s="43"/>
      <c r="Z36" s="97"/>
      <c r="AA36" s="43"/>
      <c r="AB36" s="97"/>
      <c r="AC36" s="97"/>
      <c r="AD36" s="97"/>
      <c r="AE36" s="453"/>
    </row>
    <row r="37" spans="3:31" s="37" customFormat="1" ht="17.25" customHeight="1" x14ac:dyDescent="0.2">
      <c r="C37" s="25"/>
      <c r="D37" s="265"/>
      <c r="E37" s="266"/>
      <c r="F37" s="38"/>
      <c r="G37" s="39"/>
      <c r="H37" s="40"/>
      <c r="I37" s="40"/>
      <c r="J37" s="41"/>
      <c r="K37" s="82"/>
      <c r="L37" s="42"/>
      <c r="M37" s="42"/>
      <c r="N37" s="42"/>
      <c r="O37" s="40"/>
      <c r="P37" s="43"/>
      <c r="Q37" s="101"/>
      <c r="R37" s="102"/>
      <c r="S37" s="102"/>
      <c r="T37" s="102"/>
      <c r="U37" s="102"/>
      <c r="V37" s="102"/>
      <c r="W37" s="102"/>
      <c r="X37" s="103"/>
      <c r="Y37" s="43"/>
      <c r="Z37" s="97"/>
      <c r="AA37" s="43"/>
      <c r="AB37" s="97"/>
      <c r="AC37" s="97"/>
      <c r="AD37" s="97"/>
      <c r="AE37" s="453"/>
    </row>
    <row r="38" spans="3:31" s="37" customFormat="1" ht="17.25" customHeight="1" x14ac:dyDescent="0.2">
      <c r="C38" s="25"/>
      <c r="D38" s="265"/>
      <c r="E38" s="266"/>
      <c r="F38" s="38"/>
      <c r="G38" s="39"/>
      <c r="H38" s="40"/>
      <c r="I38" s="40"/>
      <c r="J38" s="41"/>
      <c r="K38" s="82"/>
      <c r="L38" s="42"/>
      <c r="M38" s="42"/>
      <c r="N38" s="42"/>
      <c r="O38" s="40"/>
      <c r="P38" s="43"/>
      <c r="Q38" s="101"/>
      <c r="R38" s="102"/>
      <c r="S38" s="102"/>
      <c r="T38" s="102"/>
      <c r="U38" s="102"/>
      <c r="V38" s="102"/>
      <c r="W38" s="102"/>
      <c r="X38" s="103"/>
      <c r="Y38" s="43"/>
      <c r="Z38" s="97"/>
      <c r="AA38" s="43"/>
      <c r="AB38" s="97"/>
      <c r="AC38" s="97"/>
      <c r="AD38" s="97"/>
      <c r="AE38" s="453"/>
    </row>
    <row r="39" spans="3:31" s="37" customFormat="1" ht="17.25" customHeight="1" x14ac:dyDescent="0.2">
      <c r="C39" s="25"/>
      <c r="D39" s="265"/>
      <c r="E39" s="266"/>
      <c r="F39" s="38"/>
      <c r="G39" s="39"/>
      <c r="H39" s="40"/>
      <c r="I39" s="40"/>
      <c r="J39" s="41"/>
      <c r="K39" s="82"/>
      <c r="L39" s="42"/>
      <c r="M39" s="42"/>
      <c r="N39" s="42"/>
      <c r="O39" s="40"/>
      <c r="P39" s="43"/>
      <c r="Q39" s="101"/>
      <c r="R39" s="102"/>
      <c r="S39" s="102"/>
      <c r="T39" s="102"/>
      <c r="U39" s="102"/>
      <c r="V39" s="102"/>
      <c r="W39" s="102"/>
      <c r="X39" s="103"/>
      <c r="Y39" s="43"/>
      <c r="Z39" s="97"/>
      <c r="AA39" s="43"/>
      <c r="AB39" s="97"/>
      <c r="AC39" s="97"/>
      <c r="AD39" s="97"/>
      <c r="AE39" s="453"/>
    </row>
    <row r="40" spans="3:31" s="37" customFormat="1" ht="17.25" customHeight="1" x14ac:dyDescent="0.2">
      <c r="C40" s="25"/>
      <c r="D40" s="265"/>
      <c r="E40" s="266"/>
      <c r="F40" s="38"/>
      <c r="G40" s="39"/>
      <c r="H40" s="40"/>
      <c r="I40" s="40"/>
      <c r="J40" s="41"/>
      <c r="K40" s="82"/>
      <c r="L40" s="42"/>
      <c r="M40" s="42"/>
      <c r="N40" s="42"/>
      <c r="O40" s="40"/>
      <c r="P40" s="43"/>
      <c r="Q40" s="101"/>
      <c r="R40" s="102"/>
      <c r="S40" s="102"/>
      <c r="T40" s="102"/>
      <c r="U40" s="102"/>
      <c r="V40" s="102"/>
      <c r="W40" s="102"/>
      <c r="X40" s="103"/>
      <c r="Y40" s="43"/>
      <c r="Z40" s="97"/>
      <c r="AA40" s="43"/>
      <c r="AB40" s="97"/>
      <c r="AC40" s="97"/>
      <c r="AD40" s="97"/>
      <c r="AE40" s="453"/>
    </row>
    <row r="41" spans="3:31" s="37" customFormat="1" ht="17.25" customHeight="1" x14ac:dyDescent="0.2">
      <c r="C41" s="25"/>
      <c r="D41" s="265"/>
      <c r="E41" s="266"/>
      <c r="F41" s="38"/>
      <c r="G41" s="39"/>
      <c r="H41" s="40"/>
      <c r="I41" s="40"/>
      <c r="J41" s="41"/>
      <c r="K41" s="82"/>
      <c r="L41" s="42"/>
      <c r="M41" s="42"/>
      <c r="N41" s="42"/>
      <c r="O41" s="40"/>
      <c r="P41" s="43"/>
      <c r="Q41" s="101"/>
      <c r="R41" s="102"/>
      <c r="S41" s="102"/>
      <c r="T41" s="102"/>
      <c r="U41" s="102"/>
      <c r="V41" s="102"/>
      <c r="W41" s="102"/>
      <c r="X41" s="103"/>
      <c r="Y41" s="43"/>
      <c r="Z41" s="97"/>
      <c r="AA41" s="43"/>
      <c r="AB41" s="97"/>
      <c r="AC41" s="97"/>
      <c r="AD41" s="97"/>
      <c r="AE41" s="453"/>
    </row>
    <row r="42" spans="3:31" s="37" customFormat="1" ht="17.25" customHeight="1" x14ac:dyDescent="0.2">
      <c r="C42" s="25"/>
      <c r="D42" s="265"/>
      <c r="E42" s="266"/>
      <c r="F42" s="38"/>
      <c r="G42" s="39"/>
      <c r="H42" s="40"/>
      <c r="I42" s="40"/>
      <c r="J42" s="41"/>
      <c r="K42" s="82"/>
      <c r="L42" s="42"/>
      <c r="M42" s="42"/>
      <c r="N42" s="42"/>
      <c r="O42" s="40"/>
      <c r="P42" s="43"/>
      <c r="Q42" s="101"/>
      <c r="R42" s="102"/>
      <c r="S42" s="102"/>
      <c r="T42" s="102"/>
      <c r="U42" s="102"/>
      <c r="V42" s="102"/>
      <c r="W42" s="102"/>
      <c r="X42" s="103"/>
      <c r="Y42" s="43"/>
      <c r="Z42" s="97"/>
      <c r="AA42" s="43"/>
      <c r="AB42" s="97"/>
      <c r="AC42" s="97"/>
      <c r="AD42" s="97"/>
      <c r="AE42" s="453"/>
    </row>
    <row r="43" spans="3:31" s="37" customFormat="1" ht="17.25" customHeight="1" x14ac:dyDescent="0.2">
      <c r="C43" s="25"/>
      <c r="D43" s="265"/>
      <c r="E43" s="266"/>
      <c r="F43" s="38"/>
      <c r="G43" s="39"/>
      <c r="H43" s="40"/>
      <c r="I43" s="40"/>
      <c r="J43" s="41"/>
      <c r="K43" s="82"/>
      <c r="L43" s="42"/>
      <c r="M43" s="42"/>
      <c r="N43" s="42"/>
      <c r="O43" s="40"/>
      <c r="P43" s="43"/>
      <c r="Q43" s="101"/>
      <c r="R43" s="102"/>
      <c r="S43" s="102"/>
      <c r="T43" s="102"/>
      <c r="U43" s="102"/>
      <c r="V43" s="102"/>
      <c r="W43" s="102"/>
      <c r="X43" s="103"/>
      <c r="Y43" s="43"/>
      <c r="Z43" s="97"/>
      <c r="AA43" s="43"/>
      <c r="AB43" s="97"/>
      <c r="AC43" s="97"/>
      <c r="AD43" s="97"/>
      <c r="AE43" s="453"/>
    </row>
    <row r="44" spans="3:31" s="37" customFormat="1" ht="17.25" customHeight="1" x14ac:dyDescent="0.2">
      <c r="C44" s="25"/>
      <c r="D44" s="265"/>
      <c r="E44" s="266"/>
      <c r="F44" s="38"/>
      <c r="G44" s="39"/>
      <c r="H44" s="40"/>
      <c r="I44" s="40"/>
      <c r="J44" s="41"/>
      <c r="K44" s="82"/>
      <c r="L44" s="42"/>
      <c r="M44" s="42"/>
      <c r="N44" s="42"/>
      <c r="O44" s="40"/>
      <c r="P44" s="43"/>
      <c r="Q44" s="101"/>
      <c r="R44" s="102"/>
      <c r="S44" s="102"/>
      <c r="T44" s="102"/>
      <c r="U44" s="102"/>
      <c r="V44" s="102"/>
      <c r="W44" s="102"/>
      <c r="X44" s="103"/>
      <c r="Y44" s="43"/>
      <c r="Z44" s="97"/>
      <c r="AA44" s="43"/>
      <c r="AB44" s="97"/>
      <c r="AC44" s="97"/>
      <c r="AD44" s="97"/>
      <c r="AE44" s="453"/>
    </row>
    <row r="45" spans="3:31" s="37" customFormat="1" ht="17.25" customHeight="1" x14ac:dyDescent="0.2">
      <c r="C45" s="25"/>
      <c r="D45" s="265"/>
      <c r="E45" s="266"/>
      <c r="F45" s="38"/>
      <c r="G45" s="39"/>
      <c r="H45" s="40"/>
      <c r="I45" s="40"/>
      <c r="J45" s="41"/>
      <c r="K45" s="82"/>
      <c r="L45" s="42"/>
      <c r="M45" s="42"/>
      <c r="N45" s="42"/>
      <c r="O45" s="40"/>
      <c r="P45" s="43"/>
      <c r="Q45" s="101"/>
      <c r="R45" s="102"/>
      <c r="S45" s="102"/>
      <c r="T45" s="102"/>
      <c r="U45" s="102"/>
      <c r="V45" s="102"/>
      <c r="W45" s="102"/>
      <c r="X45" s="103"/>
      <c r="Y45" s="43"/>
      <c r="Z45" s="97"/>
      <c r="AA45" s="43"/>
      <c r="AB45" s="97"/>
      <c r="AC45" s="97"/>
      <c r="AD45" s="97"/>
      <c r="AE45" s="453"/>
    </row>
    <row r="46" spans="3:31" s="37" customFormat="1" ht="17.25" customHeight="1" x14ac:dyDescent="0.2">
      <c r="C46" s="25"/>
      <c r="D46" s="265"/>
      <c r="E46" s="266"/>
      <c r="F46" s="38"/>
      <c r="G46" s="39"/>
      <c r="H46" s="40"/>
      <c r="I46" s="40"/>
      <c r="J46" s="41"/>
      <c r="K46" s="82"/>
      <c r="L46" s="42"/>
      <c r="M46" s="42"/>
      <c r="N46" s="42"/>
      <c r="O46" s="40"/>
      <c r="P46" s="43"/>
      <c r="Q46" s="101"/>
      <c r="R46" s="102"/>
      <c r="S46" s="102"/>
      <c r="T46" s="102"/>
      <c r="U46" s="102"/>
      <c r="V46" s="102"/>
      <c r="W46" s="102"/>
      <c r="X46" s="103"/>
      <c r="Y46" s="43"/>
      <c r="Z46" s="97"/>
      <c r="AA46" s="43"/>
      <c r="AB46" s="97"/>
      <c r="AC46" s="97"/>
      <c r="AD46" s="97"/>
      <c r="AE46" s="453"/>
    </row>
    <row r="47" spans="3:31" s="37" customFormat="1" ht="17.25" customHeight="1" x14ac:dyDescent="0.2">
      <c r="C47" s="25"/>
      <c r="D47" s="265"/>
      <c r="E47" s="266"/>
      <c r="F47" s="38"/>
      <c r="G47" s="39"/>
      <c r="H47" s="40"/>
      <c r="I47" s="40"/>
      <c r="J47" s="41"/>
      <c r="K47" s="82"/>
      <c r="L47" s="42"/>
      <c r="M47" s="42"/>
      <c r="N47" s="42"/>
      <c r="O47" s="40"/>
      <c r="P47" s="43"/>
      <c r="Q47" s="101"/>
      <c r="R47" s="102"/>
      <c r="S47" s="102"/>
      <c r="T47" s="102"/>
      <c r="U47" s="102"/>
      <c r="V47" s="102"/>
      <c r="W47" s="102"/>
      <c r="X47" s="103"/>
      <c r="Y47" s="43"/>
      <c r="Z47" s="97"/>
      <c r="AA47" s="43"/>
      <c r="AB47" s="97"/>
      <c r="AC47" s="97"/>
      <c r="AD47" s="97"/>
      <c r="AE47" s="453"/>
    </row>
    <row r="48" spans="3:31" s="37" customFormat="1" ht="17.25" customHeight="1" x14ac:dyDescent="0.2">
      <c r="C48" s="25"/>
      <c r="D48" s="265"/>
      <c r="E48" s="266"/>
      <c r="F48" s="38"/>
      <c r="G48" s="39"/>
      <c r="H48" s="40"/>
      <c r="I48" s="40"/>
      <c r="J48" s="41"/>
      <c r="K48" s="82"/>
      <c r="L48" s="42"/>
      <c r="M48" s="42"/>
      <c r="N48" s="42"/>
      <c r="O48" s="40"/>
      <c r="P48" s="43"/>
      <c r="Q48" s="101"/>
      <c r="R48" s="102"/>
      <c r="S48" s="102"/>
      <c r="T48" s="102"/>
      <c r="U48" s="102"/>
      <c r="V48" s="102"/>
      <c r="W48" s="102"/>
      <c r="X48" s="103"/>
      <c r="Y48" s="43"/>
      <c r="Z48" s="97"/>
      <c r="AA48" s="43"/>
      <c r="AB48" s="97"/>
      <c r="AC48" s="97"/>
      <c r="AD48" s="97"/>
      <c r="AE48" s="453"/>
    </row>
    <row r="49" spans="3:31" s="37" customFormat="1" ht="17.25" customHeight="1" x14ac:dyDescent="0.2">
      <c r="C49" s="25"/>
      <c r="D49" s="265"/>
      <c r="E49" s="266"/>
      <c r="F49" s="38"/>
      <c r="G49" s="39"/>
      <c r="H49" s="40"/>
      <c r="I49" s="40"/>
      <c r="J49" s="41"/>
      <c r="K49" s="82"/>
      <c r="L49" s="42"/>
      <c r="M49" s="42"/>
      <c r="N49" s="42"/>
      <c r="O49" s="40"/>
      <c r="P49" s="43"/>
      <c r="Q49" s="101"/>
      <c r="R49" s="102"/>
      <c r="S49" s="102"/>
      <c r="T49" s="102"/>
      <c r="U49" s="102"/>
      <c r="V49" s="102"/>
      <c r="W49" s="102"/>
      <c r="X49" s="103"/>
      <c r="Y49" s="43"/>
      <c r="Z49" s="97"/>
      <c r="AA49" s="43"/>
      <c r="AB49" s="97"/>
      <c r="AC49" s="97"/>
      <c r="AD49" s="97"/>
      <c r="AE49" s="453"/>
    </row>
    <row r="50" spans="3:31" s="37" customFormat="1" ht="17.25" customHeight="1" x14ac:dyDescent="0.2">
      <c r="C50" s="25"/>
      <c r="D50" s="265"/>
      <c r="E50" s="266"/>
      <c r="F50" s="38"/>
      <c r="G50" s="39"/>
      <c r="H50" s="40"/>
      <c r="I50" s="40"/>
      <c r="J50" s="41"/>
      <c r="K50" s="82"/>
      <c r="L50" s="42"/>
      <c r="M50" s="42"/>
      <c r="N50" s="42"/>
      <c r="O50" s="40"/>
      <c r="P50" s="43"/>
      <c r="Q50" s="101"/>
      <c r="R50" s="102"/>
      <c r="S50" s="102"/>
      <c r="T50" s="102"/>
      <c r="U50" s="102"/>
      <c r="V50" s="102"/>
      <c r="W50" s="102"/>
      <c r="X50" s="103"/>
      <c r="Y50" s="43"/>
      <c r="Z50" s="97"/>
      <c r="AA50" s="43"/>
      <c r="AB50" s="97"/>
      <c r="AC50" s="97"/>
      <c r="AD50" s="97"/>
      <c r="AE50" s="453"/>
    </row>
    <row r="51" spans="3:31" s="37" customFormat="1" ht="17.25" customHeight="1" x14ac:dyDescent="0.2">
      <c r="C51" s="25"/>
      <c r="D51" s="265"/>
      <c r="E51" s="266"/>
      <c r="F51" s="38"/>
      <c r="G51" s="39"/>
      <c r="H51" s="40"/>
      <c r="I51" s="40"/>
      <c r="J51" s="41"/>
      <c r="K51" s="82"/>
      <c r="L51" s="42"/>
      <c r="M51" s="42"/>
      <c r="N51" s="42"/>
      <c r="O51" s="40"/>
      <c r="P51" s="43"/>
      <c r="Q51" s="101"/>
      <c r="R51" s="102"/>
      <c r="S51" s="102"/>
      <c r="T51" s="102"/>
      <c r="U51" s="102"/>
      <c r="V51" s="102"/>
      <c r="W51" s="102"/>
      <c r="X51" s="103"/>
      <c r="Y51" s="43"/>
      <c r="Z51" s="97"/>
      <c r="AA51" s="43"/>
      <c r="AB51" s="97"/>
      <c r="AC51" s="97"/>
      <c r="AD51" s="97"/>
      <c r="AE51" s="453"/>
    </row>
    <row r="52" spans="3:31" s="37" customFormat="1" ht="17.25" customHeight="1" x14ac:dyDescent="0.2">
      <c r="C52" s="25"/>
      <c r="D52" s="265"/>
      <c r="E52" s="266"/>
      <c r="F52" s="38"/>
      <c r="G52" s="39"/>
      <c r="H52" s="40"/>
      <c r="I52" s="40"/>
      <c r="J52" s="41"/>
      <c r="K52" s="82"/>
      <c r="L52" s="42"/>
      <c r="M52" s="42"/>
      <c r="N52" s="42"/>
      <c r="O52" s="40"/>
      <c r="P52" s="43"/>
      <c r="Q52" s="101"/>
      <c r="R52" s="102"/>
      <c r="S52" s="102"/>
      <c r="T52" s="102"/>
      <c r="U52" s="102"/>
      <c r="V52" s="102"/>
      <c r="W52" s="102"/>
      <c r="X52" s="103"/>
      <c r="Y52" s="43"/>
      <c r="Z52" s="97"/>
      <c r="AA52" s="43"/>
      <c r="AB52" s="97"/>
      <c r="AC52" s="97"/>
      <c r="AD52" s="97"/>
      <c r="AE52" s="453"/>
    </row>
    <row r="53" spans="3:31" s="37" customFormat="1" ht="17.25" customHeight="1" x14ac:dyDescent="0.2">
      <c r="C53" s="25"/>
      <c r="D53" s="265"/>
      <c r="E53" s="266"/>
      <c r="F53" s="38"/>
      <c r="G53" s="39"/>
      <c r="H53" s="40"/>
      <c r="I53" s="40"/>
      <c r="J53" s="41"/>
      <c r="K53" s="82"/>
      <c r="L53" s="42"/>
      <c r="M53" s="42"/>
      <c r="N53" s="42"/>
      <c r="O53" s="40"/>
      <c r="P53" s="43"/>
      <c r="Q53" s="101"/>
      <c r="R53" s="102"/>
      <c r="S53" s="102"/>
      <c r="T53" s="102"/>
      <c r="U53" s="102"/>
      <c r="V53" s="102"/>
      <c r="W53" s="102"/>
      <c r="X53" s="103"/>
      <c r="Y53" s="43"/>
      <c r="Z53" s="97"/>
      <c r="AA53" s="43"/>
      <c r="AB53" s="97"/>
      <c r="AC53" s="97"/>
      <c r="AD53" s="97"/>
      <c r="AE53" s="453"/>
    </row>
    <row r="54" spans="3:31" s="37" customFormat="1" ht="17.25" customHeight="1" x14ac:dyDescent="0.2">
      <c r="C54" s="25"/>
      <c r="D54" s="265"/>
      <c r="E54" s="266"/>
      <c r="F54" s="38"/>
      <c r="G54" s="39"/>
      <c r="H54" s="40"/>
      <c r="I54" s="40"/>
      <c r="J54" s="41"/>
      <c r="K54" s="82"/>
      <c r="L54" s="42"/>
      <c r="M54" s="42"/>
      <c r="N54" s="42"/>
      <c r="O54" s="40"/>
      <c r="P54" s="43"/>
      <c r="Q54" s="101"/>
      <c r="R54" s="102"/>
      <c r="S54" s="102"/>
      <c r="T54" s="102"/>
      <c r="U54" s="102"/>
      <c r="V54" s="102"/>
      <c r="W54" s="102"/>
      <c r="X54" s="103"/>
      <c r="Y54" s="43"/>
      <c r="Z54" s="97"/>
      <c r="AA54" s="43"/>
      <c r="AB54" s="97"/>
      <c r="AC54" s="97"/>
      <c r="AD54" s="97"/>
      <c r="AE54" s="453"/>
    </row>
    <row r="55" spans="3:31" s="37" customFormat="1" ht="17.25" customHeight="1" x14ac:dyDescent="0.2">
      <c r="C55" s="25"/>
      <c r="D55" s="265"/>
      <c r="E55" s="266"/>
      <c r="F55" s="38"/>
      <c r="G55" s="39"/>
      <c r="H55" s="40"/>
      <c r="I55" s="40"/>
      <c r="J55" s="41"/>
      <c r="K55" s="82"/>
      <c r="L55" s="42"/>
      <c r="M55" s="42"/>
      <c r="N55" s="42"/>
      <c r="O55" s="40"/>
      <c r="P55" s="43"/>
      <c r="Q55" s="101"/>
      <c r="R55" s="102"/>
      <c r="S55" s="102"/>
      <c r="T55" s="102"/>
      <c r="U55" s="102"/>
      <c r="V55" s="102"/>
      <c r="W55" s="102"/>
      <c r="X55" s="103"/>
      <c r="Y55" s="43"/>
      <c r="Z55" s="97"/>
      <c r="AA55" s="43"/>
      <c r="AB55" s="97"/>
      <c r="AC55" s="97"/>
      <c r="AD55" s="97"/>
      <c r="AE55" s="453"/>
    </row>
    <row r="56" spans="3:31" s="37" customFormat="1" ht="17.25" customHeight="1" x14ac:dyDescent="0.2">
      <c r="C56" s="25"/>
      <c r="D56" s="265"/>
      <c r="E56" s="266"/>
      <c r="F56" s="38"/>
      <c r="G56" s="39"/>
      <c r="H56" s="40"/>
      <c r="I56" s="40"/>
      <c r="J56" s="41"/>
      <c r="K56" s="82"/>
      <c r="L56" s="42"/>
      <c r="M56" s="42"/>
      <c r="N56" s="42"/>
      <c r="O56" s="40"/>
      <c r="P56" s="43"/>
      <c r="Q56" s="101"/>
      <c r="R56" s="102"/>
      <c r="S56" s="102"/>
      <c r="T56" s="102"/>
      <c r="U56" s="102"/>
      <c r="V56" s="102"/>
      <c r="W56" s="102"/>
      <c r="X56" s="103"/>
      <c r="Y56" s="43"/>
      <c r="Z56" s="97"/>
      <c r="AA56" s="43"/>
      <c r="AB56" s="97"/>
      <c r="AC56" s="97"/>
      <c r="AD56" s="97"/>
      <c r="AE56" s="453"/>
    </row>
    <row r="57" spans="3:31" s="37" customFormat="1" ht="17.25" customHeight="1" x14ac:dyDescent="0.2">
      <c r="C57" s="25"/>
      <c r="D57" s="265"/>
      <c r="E57" s="266"/>
      <c r="F57" s="38"/>
      <c r="G57" s="39"/>
      <c r="H57" s="40"/>
      <c r="I57" s="40"/>
      <c r="J57" s="41"/>
      <c r="K57" s="82"/>
      <c r="L57" s="42"/>
      <c r="M57" s="42"/>
      <c r="N57" s="42"/>
      <c r="O57" s="40"/>
      <c r="P57" s="43"/>
      <c r="Q57" s="101"/>
      <c r="R57" s="102"/>
      <c r="S57" s="102"/>
      <c r="T57" s="102"/>
      <c r="U57" s="102"/>
      <c r="V57" s="102"/>
      <c r="W57" s="102"/>
      <c r="X57" s="103"/>
      <c r="Y57" s="43"/>
      <c r="Z57" s="97"/>
      <c r="AA57" s="43"/>
      <c r="AB57" s="97"/>
      <c r="AC57" s="97"/>
      <c r="AD57" s="97"/>
      <c r="AE57" s="453"/>
    </row>
    <row r="58" spans="3:31" s="37" customFormat="1" ht="17.25" customHeight="1" x14ac:dyDescent="0.2">
      <c r="C58" s="25"/>
      <c r="D58" s="265"/>
      <c r="E58" s="266"/>
      <c r="F58" s="38"/>
      <c r="G58" s="39"/>
      <c r="H58" s="40"/>
      <c r="I58" s="40"/>
      <c r="J58" s="41"/>
      <c r="K58" s="82"/>
      <c r="L58" s="42"/>
      <c r="M58" s="42"/>
      <c r="N58" s="42"/>
      <c r="O58" s="40"/>
      <c r="P58" s="43"/>
      <c r="Q58" s="101"/>
      <c r="R58" s="102"/>
      <c r="S58" s="102"/>
      <c r="T58" s="102"/>
      <c r="U58" s="102"/>
      <c r="V58" s="102"/>
      <c r="W58" s="102"/>
      <c r="X58" s="103"/>
      <c r="Y58" s="43"/>
      <c r="Z58" s="97"/>
      <c r="AA58" s="43"/>
      <c r="AB58" s="97"/>
      <c r="AC58" s="97"/>
      <c r="AD58" s="97"/>
      <c r="AE58" s="453"/>
    </row>
    <row r="59" spans="3:31" s="37" customFormat="1" ht="17.25" customHeight="1" x14ac:dyDescent="0.2">
      <c r="C59" s="25"/>
      <c r="D59" s="265"/>
      <c r="E59" s="266"/>
      <c r="F59" s="38"/>
      <c r="G59" s="39"/>
      <c r="H59" s="40"/>
      <c r="I59" s="40"/>
      <c r="J59" s="41"/>
      <c r="K59" s="82"/>
      <c r="L59" s="42"/>
      <c r="M59" s="42"/>
      <c r="N59" s="42"/>
      <c r="O59" s="40"/>
      <c r="P59" s="43"/>
      <c r="Q59" s="101"/>
      <c r="R59" s="102"/>
      <c r="S59" s="102"/>
      <c r="T59" s="102"/>
      <c r="U59" s="102"/>
      <c r="V59" s="102"/>
      <c r="W59" s="102"/>
      <c r="X59" s="103"/>
      <c r="Y59" s="43"/>
      <c r="Z59" s="97"/>
      <c r="AA59" s="43"/>
      <c r="AB59" s="97"/>
      <c r="AC59" s="97"/>
      <c r="AD59" s="97"/>
      <c r="AE59" s="453"/>
    </row>
    <row r="60" spans="3:31" s="37" customFormat="1" ht="17.25" customHeight="1" x14ac:dyDescent="0.2">
      <c r="C60" s="25"/>
      <c r="D60" s="265"/>
      <c r="E60" s="266"/>
      <c r="F60" s="38"/>
      <c r="G60" s="39"/>
      <c r="H60" s="40"/>
      <c r="I60" s="40"/>
      <c r="J60" s="41"/>
      <c r="K60" s="82"/>
      <c r="L60" s="42"/>
      <c r="M60" s="42"/>
      <c r="N60" s="42"/>
      <c r="O60" s="40"/>
      <c r="P60" s="43"/>
      <c r="Q60" s="101"/>
      <c r="R60" s="102"/>
      <c r="S60" s="102"/>
      <c r="T60" s="102"/>
      <c r="U60" s="102"/>
      <c r="V60" s="102"/>
      <c r="W60" s="102"/>
      <c r="X60" s="103"/>
      <c r="Y60" s="43"/>
      <c r="Z60" s="97"/>
      <c r="AA60" s="43"/>
      <c r="AB60" s="97"/>
      <c r="AC60" s="97"/>
      <c r="AD60" s="97"/>
      <c r="AE60" s="453"/>
    </row>
    <row r="61" spans="3:31" s="37" customFormat="1" ht="17.25" customHeight="1" x14ac:dyDescent="0.2">
      <c r="C61" s="25"/>
      <c r="D61" s="265"/>
      <c r="E61" s="266"/>
      <c r="F61" s="38"/>
      <c r="G61" s="39"/>
      <c r="H61" s="40"/>
      <c r="I61" s="40"/>
      <c r="J61" s="41"/>
      <c r="K61" s="82"/>
      <c r="L61" s="42"/>
      <c r="M61" s="42"/>
      <c r="N61" s="42"/>
      <c r="O61" s="40"/>
      <c r="P61" s="43"/>
      <c r="Q61" s="101"/>
      <c r="R61" s="102"/>
      <c r="S61" s="102"/>
      <c r="T61" s="102"/>
      <c r="U61" s="102"/>
      <c r="V61" s="102"/>
      <c r="W61" s="102"/>
      <c r="X61" s="103"/>
      <c r="Y61" s="43"/>
      <c r="Z61" s="97"/>
      <c r="AA61" s="43"/>
      <c r="AB61" s="97"/>
      <c r="AC61" s="97"/>
      <c r="AD61" s="97"/>
      <c r="AE61" s="453"/>
    </row>
    <row r="62" spans="3:31" s="37" customFormat="1" ht="17.25" customHeight="1" x14ac:dyDescent="0.2">
      <c r="C62" s="25"/>
      <c r="D62" s="265"/>
      <c r="E62" s="266"/>
      <c r="F62" s="38"/>
      <c r="G62" s="39"/>
      <c r="H62" s="40"/>
      <c r="I62" s="40"/>
      <c r="J62" s="41"/>
      <c r="K62" s="82"/>
      <c r="L62" s="42"/>
      <c r="M62" s="42"/>
      <c r="N62" s="42"/>
      <c r="O62" s="40"/>
      <c r="P62" s="43"/>
      <c r="Q62" s="101"/>
      <c r="R62" s="102"/>
      <c r="S62" s="102"/>
      <c r="T62" s="102"/>
      <c r="U62" s="102"/>
      <c r="V62" s="102"/>
      <c r="W62" s="102"/>
      <c r="X62" s="103"/>
      <c r="Y62" s="43"/>
      <c r="Z62" s="97"/>
      <c r="AA62" s="43"/>
      <c r="AB62" s="97"/>
      <c r="AC62" s="97"/>
      <c r="AD62" s="97"/>
      <c r="AE62" s="453"/>
    </row>
    <row r="63" spans="3:31" s="37" customFormat="1" ht="17.25" customHeight="1" x14ac:dyDescent="0.2">
      <c r="C63" s="25"/>
      <c r="D63" s="265"/>
      <c r="E63" s="266"/>
      <c r="F63" s="38"/>
      <c r="G63" s="39"/>
      <c r="H63" s="40"/>
      <c r="I63" s="40"/>
      <c r="J63" s="41"/>
      <c r="K63" s="82"/>
      <c r="L63" s="42"/>
      <c r="M63" s="42"/>
      <c r="N63" s="42"/>
      <c r="O63" s="40"/>
      <c r="P63" s="43"/>
      <c r="Q63" s="101"/>
      <c r="R63" s="102"/>
      <c r="S63" s="102"/>
      <c r="T63" s="102"/>
      <c r="U63" s="102"/>
      <c r="V63" s="102"/>
      <c r="W63" s="102"/>
      <c r="X63" s="103"/>
      <c r="Y63" s="43"/>
      <c r="Z63" s="97"/>
      <c r="AA63" s="43"/>
      <c r="AB63" s="97"/>
      <c r="AC63" s="97"/>
      <c r="AD63" s="97"/>
      <c r="AE63" s="453"/>
    </row>
    <row r="64" spans="3:31" s="37" customFormat="1" ht="17.25" customHeight="1" x14ac:dyDescent="0.2">
      <c r="C64" s="25"/>
      <c r="D64" s="265"/>
      <c r="E64" s="266"/>
      <c r="F64" s="38"/>
      <c r="G64" s="39"/>
      <c r="H64" s="40"/>
      <c r="I64" s="40"/>
      <c r="J64" s="41"/>
      <c r="K64" s="82"/>
      <c r="L64" s="42"/>
      <c r="M64" s="42"/>
      <c r="N64" s="42"/>
      <c r="O64" s="40"/>
      <c r="P64" s="43"/>
      <c r="Q64" s="101"/>
      <c r="R64" s="102"/>
      <c r="S64" s="102"/>
      <c r="T64" s="102"/>
      <c r="U64" s="102"/>
      <c r="V64" s="102"/>
      <c r="W64" s="102"/>
      <c r="X64" s="103"/>
      <c r="Y64" s="43"/>
      <c r="Z64" s="97"/>
      <c r="AA64" s="43"/>
      <c r="AB64" s="97"/>
      <c r="AC64" s="97"/>
      <c r="AD64" s="97"/>
      <c r="AE64" s="453"/>
    </row>
    <row r="65" spans="3:31" s="37" customFormat="1" ht="17.25" customHeight="1" x14ac:dyDescent="0.2">
      <c r="C65" s="25"/>
      <c r="D65" s="265"/>
      <c r="E65" s="266"/>
      <c r="F65" s="38"/>
      <c r="G65" s="39"/>
      <c r="H65" s="40"/>
      <c r="I65" s="40"/>
      <c r="J65" s="41"/>
      <c r="K65" s="82"/>
      <c r="L65" s="42"/>
      <c r="M65" s="42"/>
      <c r="N65" s="42"/>
      <c r="O65" s="40"/>
      <c r="P65" s="43"/>
      <c r="Q65" s="101"/>
      <c r="R65" s="102"/>
      <c r="S65" s="102"/>
      <c r="T65" s="102"/>
      <c r="U65" s="102"/>
      <c r="V65" s="102"/>
      <c r="W65" s="102"/>
      <c r="X65" s="103"/>
      <c r="Y65" s="43"/>
      <c r="Z65" s="97"/>
      <c r="AA65" s="43"/>
      <c r="AB65" s="97"/>
      <c r="AC65" s="97"/>
      <c r="AD65" s="97"/>
      <c r="AE65" s="453"/>
    </row>
    <row r="66" spans="3:31" s="37" customFormat="1" ht="17.25" customHeight="1" x14ac:dyDescent="0.2">
      <c r="C66" s="25"/>
      <c r="D66" s="265"/>
      <c r="E66" s="266"/>
      <c r="F66" s="38"/>
      <c r="G66" s="39"/>
      <c r="H66" s="40"/>
      <c r="I66" s="40"/>
      <c r="J66" s="41"/>
      <c r="K66" s="82"/>
      <c r="L66" s="42"/>
      <c r="M66" s="42"/>
      <c r="N66" s="42"/>
      <c r="O66" s="40"/>
      <c r="P66" s="43"/>
      <c r="Q66" s="101"/>
      <c r="R66" s="102"/>
      <c r="S66" s="102"/>
      <c r="T66" s="102"/>
      <c r="U66" s="102"/>
      <c r="V66" s="102"/>
      <c r="W66" s="102"/>
      <c r="X66" s="103"/>
      <c r="Y66" s="43"/>
      <c r="Z66" s="97"/>
      <c r="AA66" s="43"/>
      <c r="AB66" s="97"/>
      <c r="AC66" s="97"/>
      <c r="AD66" s="97"/>
      <c r="AE66" s="453"/>
    </row>
    <row r="67" spans="3:31" s="37" customFormat="1" ht="17.25" customHeight="1" x14ac:dyDescent="0.2">
      <c r="C67" s="25"/>
      <c r="D67" s="265"/>
      <c r="E67" s="266"/>
      <c r="F67" s="38"/>
      <c r="G67" s="39"/>
      <c r="H67" s="40"/>
      <c r="I67" s="40"/>
      <c r="J67" s="41"/>
      <c r="K67" s="82"/>
      <c r="L67" s="42"/>
      <c r="M67" s="42"/>
      <c r="N67" s="42"/>
      <c r="O67" s="40"/>
      <c r="P67" s="43"/>
      <c r="Q67" s="101"/>
      <c r="R67" s="102"/>
      <c r="S67" s="102"/>
      <c r="T67" s="102"/>
      <c r="U67" s="102"/>
      <c r="V67" s="102"/>
      <c r="W67" s="102"/>
      <c r="X67" s="103"/>
      <c r="Y67" s="43"/>
      <c r="Z67" s="97"/>
      <c r="AA67" s="43"/>
      <c r="AB67" s="97"/>
      <c r="AC67" s="97"/>
      <c r="AD67" s="97"/>
      <c r="AE67" s="453"/>
    </row>
    <row r="68" spans="3:31" s="37" customFormat="1" ht="17.25" customHeight="1" x14ac:dyDescent="0.2">
      <c r="C68" s="25"/>
      <c r="D68" s="265"/>
      <c r="E68" s="266"/>
      <c r="F68" s="38"/>
      <c r="G68" s="39"/>
      <c r="H68" s="40"/>
      <c r="I68" s="40"/>
      <c r="J68" s="41"/>
      <c r="K68" s="82"/>
      <c r="L68" s="42"/>
      <c r="M68" s="42"/>
      <c r="N68" s="42"/>
      <c r="O68" s="40"/>
      <c r="P68" s="43"/>
      <c r="Q68" s="101"/>
      <c r="R68" s="102"/>
      <c r="S68" s="102"/>
      <c r="T68" s="102"/>
      <c r="U68" s="102"/>
      <c r="V68" s="102"/>
      <c r="W68" s="102"/>
      <c r="X68" s="103"/>
      <c r="Y68" s="43"/>
      <c r="Z68" s="97"/>
      <c r="AA68" s="43"/>
      <c r="AB68" s="97"/>
      <c r="AC68" s="97"/>
      <c r="AD68" s="97"/>
      <c r="AE68" s="453"/>
    </row>
    <row r="69" spans="3:31" s="37" customFormat="1" ht="17.25" customHeight="1" x14ac:dyDescent="0.2">
      <c r="C69" s="25"/>
      <c r="D69" s="265"/>
      <c r="E69" s="266"/>
      <c r="F69" s="38"/>
      <c r="G69" s="39"/>
      <c r="H69" s="40"/>
      <c r="I69" s="40"/>
      <c r="J69" s="41"/>
      <c r="K69" s="82"/>
      <c r="L69" s="42"/>
      <c r="M69" s="42"/>
      <c r="N69" s="42"/>
      <c r="O69" s="40"/>
      <c r="P69" s="43"/>
      <c r="Q69" s="101"/>
      <c r="R69" s="102"/>
      <c r="S69" s="102"/>
      <c r="T69" s="102"/>
      <c r="U69" s="102"/>
      <c r="V69" s="102"/>
      <c r="W69" s="102"/>
      <c r="X69" s="103"/>
      <c r="Y69" s="43"/>
      <c r="Z69" s="97"/>
      <c r="AA69" s="43"/>
      <c r="AB69" s="97"/>
      <c r="AC69" s="97"/>
      <c r="AD69" s="97"/>
      <c r="AE69" s="453"/>
    </row>
    <row r="70" spans="3:31" s="37" customFormat="1" ht="17.25" customHeight="1" x14ac:dyDescent="0.2">
      <c r="C70" s="25"/>
      <c r="D70" s="265"/>
      <c r="E70" s="266"/>
      <c r="F70" s="38"/>
      <c r="G70" s="39"/>
      <c r="H70" s="40"/>
      <c r="I70" s="40"/>
      <c r="J70" s="41"/>
      <c r="K70" s="82"/>
      <c r="L70" s="42"/>
      <c r="M70" s="42"/>
      <c r="N70" s="42"/>
      <c r="O70" s="40"/>
      <c r="P70" s="43"/>
      <c r="Q70" s="101"/>
      <c r="R70" s="102"/>
      <c r="S70" s="102"/>
      <c r="T70" s="102"/>
      <c r="U70" s="102"/>
      <c r="V70" s="102"/>
      <c r="W70" s="102"/>
      <c r="X70" s="103"/>
      <c r="Y70" s="43"/>
      <c r="Z70" s="97"/>
      <c r="AA70" s="43"/>
      <c r="AB70" s="97"/>
      <c r="AC70" s="97"/>
      <c r="AD70" s="97"/>
      <c r="AE70" s="453"/>
    </row>
    <row r="71" spans="3:31" s="37" customFormat="1" ht="17.25" customHeight="1" x14ac:dyDescent="0.2">
      <c r="C71" s="25"/>
      <c r="D71" s="265"/>
      <c r="E71" s="266"/>
      <c r="F71" s="38"/>
      <c r="G71" s="39"/>
      <c r="H71" s="40"/>
      <c r="I71" s="40"/>
      <c r="J71" s="41"/>
      <c r="K71" s="82"/>
      <c r="L71" s="42"/>
      <c r="M71" s="42"/>
      <c r="N71" s="42"/>
      <c r="O71" s="40"/>
      <c r="P71" s="43"/>
      <c r="Q71" s="101"/>
      <c r="R71" s="102"/>
      <c r="S71" s="102"/>
      <c r="T71" s="102"/>
      <c r="U71" s="102"/>
      <c r="V71" s="102"/>
      <c r="W71" s="102"/>
      <c r="X71" s="103"/>
      <c r="Y71" s="43"/>
      <c r="Z71" s="97"/>
      <c r="AA71" s="43"/>
      <c r="AB71" s="97"/>
      <c r="AC71" s="97"/>
      <c r="AD71" s="97"/>
      <c r="AE71" s="453"/>
    </row>
    <row r="72" spans="3:31" s="37" customFormat="1" ht="17.25" customHeight="1" x14ac:dyDescent="0.2">
      <c r="C72" s="25"/>
      <c r="D72" s="265"/>
      <c r="E72" s="266"/>
      <c r="F72" s="38"/>
      <c r="G72" s="39"/>
      <c r="H72" s="40"/>
      <c r="I72" s="40"/>
      <c r="J72" s="41"/>
      <c r="K72" s="82"/>
      <c r="L72" s="42"/>
      <c r="M72" s="42"/>
      <c r="N72" s="42"/>
      <c r="O72" s="40"/>
      <c r="P72" s="43"/>
      <c r="Q72" s="101"/>
      <c r="R72" s="102"/>
      <c r="S72" s="102"/>
      <c r="T72" s="102"/>
      <c r="U72" s="102"/>
      <c r="V72" s="102"/>
      <c r="W72" s="102"/>
      <c r="X72" s="103"/>
      <c r="Y72" s="43"/>
      <c r="Z72" s="97"/>
      <c r="AA72" s="43"/>
      <c r="AB72" s="97"/>
      <c r="AC72" s="97"/>
      <c r="AD72" s="97"/>
      <c r="AE72" s="453"/>
    </row>
    <row r="73" spans="3:31" s="37" customFormat="1" ht="17.25" customHeight="1" x14ac:dyDescent="0.2">
      <c r="C73" s="25"/>
      <c r="D73" s="265"/>
      <c r="E73" s="266"/>
      <c r="F73" s="38"/>
      <c r="G73" s="39"/>
      <c r="H73" s="40"/>
      <c r="I73" s="40"/>
      <c r="J73" s="41"/>
      <c r="K73" s="82"/>
      <c r="L73" s="42"/>
      <c r="M73" s="42"/>
      <c r="N73" s="42"/>
      <c r="O73" s="40"/>
      <c r="P73" s="43"/>
      <c r="Q73" s="101"/>
      <c r="R73" s="102"/>
      <c r="S73" s="102"/>
      <c r="T73" s="102"/>
      <c r="U73" s="102"/>
      <c r="V73" s="102"/>
      <c r="W73" s="102"/>
      <c r="X73" s="103"/>
      <c r="Y73" s="43"/>
      <c r="Z73" s="97"/>
      <c r="AA73" s="43"/>
      <c r="AB73" s="97"/>
      <c r="AC73" s="97"/>
      <c r="AD73" s="97"/>
      <c r="AE73" s="453"/>
    </row>
    <row r="74" spans="3:31" s="37" customFormat="1" ht="17.25" customHeight="1" x14ac:dyDescent="0.2">
      <c r="C74" s="25"/>
      <c r="D74" s="265"/>
      <c r="E74" s="266"/>
      <c r="F74" s="38"/>
      <c r="G74" s="39"/>
      <c r="H74" s="40"/>
      <c r="I74" s="40"/>
      <c r="J74" s="41"/>
      <c r="K74" s="82"/>
      <c r="L74" s="42"/>
      <c r="M74" s="42"/>
      <c r="N74" s="42"/>
      <c r="O74" s="40"/>
      <c r="P74" s="43"/>
      <c r="Q74" s="101"/>
      <c r="R74" s="102"/>
      <c r="S74" s="102"/>
      <c r="T74" s="102"/>
      <c r="U74" s="102"/>
      <c r="V74" s="102"/>
      <c r="W74" s="102"/>
      <c r="X74" s="103"/>
      <c r="Y74" s="43"/>
      <c r="Z74" s="97"/>
      <c r="AA74" s="43"/>
      <c r="AB74" s="97"/>
      <c r="AC74" s="97"/>
      <c r="AD74" s="97"/>
      <c r="AE74" s="453"/>
    </row>
    <row r="75" spans="3:31" s="37" customFormat="1" ht="17.25" customHeight="1" x14ac:dyDescent="0.2">
      <c r="C75" s="25"/>
      <c r="D75" s="265"/>
      <c r="E75" s="266"/>
      <c r="F75" s="38"/>
      <c r="G75" s="39"/>
      <c r="H75" s="40"/>
      <c r="I75" s="40"/>
      <c r="J75" s="41"/>
      <c r="K75" s="82"/>
      <c r="L75" s="42"/>
      <c r="M75" s="42"/>
      <c r="N75" s="42"/>
      <c r="O75" s="40"/>
      <c r="P75" s="43"/>
      <c r="Q75" s="101"/>
      <c r="R75" s="102"/>
      <c r="S75" s="102"/>
      <c r="T75" s="102"/>
      <c r="U75" s="102"/>
      <c r="V75" s="102"/>
      <c r="W75" s="102"/>
      <c r="X75" s="103"/>
      <c r="Y75" s="43"/>
      <c r="Z75" s="97"/>
      <c r="AA75" s="43"/>
      <c r="AB75" s="97"/>
      <c r="AC75" s="97"/>
      <c r="AD75" s="97"/>
      <c r="AE75" s="453"/>
    </row>
    <row r="76" spans="3:31" s="37" customFormat="1" ht="17.25" customHeight="1" x14ac:dyDescent="0.2">
      <c r="C76" s="25"/>
      <c r="D76" s="265"/>
      <c r="E76" s="266"/>
      <c r="F76" s="38"/>
      <c r="G76" s="39"/>
      <c r="H76" s="40"/>
      <c r="I76" s="40"/>
      <c r="J76" s="41"/>
      <c r="K76" s="82"/>
      <c r="L76" s="42"/>
      <c r="M76" s="42"/>
      <c r="N76" s="42"/>
      <c r="O76" s="40"/>
      <c r="P76" s="43"/>
      <c r="Q76" s="101"/>
      <c r="R76" s="102"/>
      <c r="S76" s="102"/>
      <c r="T76" s="102"/>
      <c r="U76" s="102"/>
      <c r="V76" s="102"/>
      <c r="W76" s="102"/>
      <c r="X76" s="103"/>
      <c r="Y76" s="43"/>
      <c r="Z76" s="97"/>
      <c r="AA76" s="43"/>
      <c r="AB76" s="97"/>
      <c r="AC76" s="97"/>
      <c r="AD76" s="97"/>
      <c r="AE76" s="453"/>
    </row>
    <row r="77" spans="3:31" s="37" customFormat="1" ht="17.25" customHeight="1" x14ac:dyDescent="0.2">
      <c r="C77" s="25"/>
      <c r="D77" s="265"/>
      <c r="E77" s="266"/>
      <c r="F77" s="38"/>
      <c r="G77" s="39"/>
      <c r="H77" s="40"/>
      <c r="I77" s="40"/>
      <c r="J77" s="41"/>
      <c r="K77" s="82"/>
      <c r="L77" s="42"/>
      <c r="M77" s="42"/>
      <c r="N77" s="42"/>
      <c r="O77" s="40"/>
      <c r="P77" s="43"/>
      <c r="Q77" s="101"/>
      <c r="R77" s="102"/>
      <c r="S77" s="102"/>
      <c r="T77" s="102"/>
      <c r="U77" s="102"/>
      <c r="V77" s="102"/>
      <c r="W77" s="102"/>
      <c r="X77" s="103"/>
      <c r="Y77" s="43"/>
      <c r="Z77" s="97"/>
      <c r="AA77" s="43"/>
      <c r="AB77" s="97"/>
      <c r="AC77" s="97"/>
      <c r="AD77" s="97"/>
      <c r="AE77" s="453"/>
    </row>
    <row r="78" spans="3:31" s="37" customFormat="1" ht="17.25" customHeight="1" x14ac:dyDescent="0.2">
      <c r="C78" s="25"/>
      <c r="D78" s="265"/>
      <c r="E78" s="266"/>
      <c r="F78" s="38"/>
      <c r="G78" s="39"/>
      <c r="H78" s="40"/>
      <c r="I78" s="40"/>
      <c r="J78" s="41"/>
      <c r="K78" s="82"/>
      <c r="L78" s="42"/>
      <c r="M78" s="42"/>
      <c r="N78" s="42"/>
      <c r="O78" s="40"/>
      <c r="P78" s="43"/>
      <c r="Q78" s="101"/>
      <c r="R78" s="102"/>
      <c r="S78" s="102"/>
      <c r="T78" s="102"/>
      <c r="U78" s="102"/>
      <c r="V78" s="102"/>
      <c r="W78" s="102"/>
      <c r="X78" s="103"/>
      <c r="Y78" s="43"/>
      <c r="Z78" s="97"/>
      <c r="AA78" s="43"/>
      <c r="AB78" s="97"/>
      <c r="AC78" s="97"/>
      <c r="AD78" s="97"/>
      <c r="AE78" s="453"/>
    </row>
    <row r="79" spans="3:31" s="37" customFormat="1" ht="17.25" customHeight="1" x14ac:dyDescent="0.2">
      <c r="C79" s="25"/>
      <c r="D79" s="265"/>
      <c r="E79" s="266"/>
      <c r="F79" s="38"/>
      <c r="G79" s="39"/>
      <c r="H79" s="40"/>
      <c r="I79" s="40"/>
      <c r="J79" s="41"/>
      <c r="K79" s="82"/>
      <c r="L79" s="42"/>
      <c r="M79" s="42"/>
      <c r="N79" s="42"/>
      <c r="O79" s="40"/>
      <c r="P79" s="43"/>
      <c r="Q79" s="101"/>
      <c r="R79" s="102"/>
      <c r="S79" s="102"/>
      <c r="T79" s="102"/>
      <c r="U79" s="102"/>
      <c r="V79" s="102"/>
      <c r="W79" s="102"/>
      <c r="X79" s="103"/>
      <c r="Y79" s="43"/>
      <c r="Z79" s="97"/>
      <c r="AA79" s="43"/>
      <c r="AB79" s="97"/>
      <c r="AC79" s="97"/>
      <c r="AD79" s="97"/>
      <c r="AE79" s="453"/>
    </row>
    <row r="80" spans="3:31" s="37" customFormat="1" ht="17.25" customHeight="1" x14ac:dyDescent="0.2">
      <c r="C80" s="25"/>
      <c r="D80" s="265"/>
      <c r="E80" s="266"/>
      <c r="F80" s="38"/>
      <c r="G80" s="39"/>
      <c r="H80" s="40"/>
      <c r="I80" s="40"/>
      <c r="J80" s="41"/>
      <c r="K80" s="82"/>
      <c r="L80" s="42"/>
      <c r="M80" s="42"/>
      <c r="N80" s="42"/>
      <c r="O80" s="40"/>
      <c r="P80" s="43"/>
      <c r="Q80" s="101"/>
      <c r="R80" s="102"/>
      <c r="S80" s="102"/>
      <c r="T80" s="102"/>
      <c r="U80" s="102"/>
      <c r="V80" s="102"/>
      <c r="W80" s="102"/>
      <c r="X80" s="103"/>
      <c r="Y80" s="43"/>
      <c r="Z80" s="97"/>
      <c r="AA80" s="43"/>
      <c r="AB80" s="97"/>
      <c r="AC80" s="97"/>
      <c r="AD80" s="97"/>
      <c r="AE80" s="453"/>
    </row>
    <row r="81" spans="3:31" s="37" customFormat="1" ht="17.25" customHeight="1" x14ac:dyDescent="0.2">
      <c r="C81" s="25"/>
      <c r="D81" s="265"/>
      <c r="E81" s="266"/>
      <c r="F81" s="38"/>
      <c r="G81" s="39"/>
      <c r="H81" s="40"/>
      <c r="I81" s="40"/>
      <c r="J81" s="41"/>
      <c r="K81" s="82"/>
      <c r="L81" s="42"/>
      <c r="M81" s="42"/>
      <c r="N81" s="42"/>
      <c r="O81" s="40"/>
      <c r="P81" s="43"/>
      <c r="Q81" s="101"/>
      <c r="R81" s="102"/>
      <c r="S81" s="102"/>
      <c r="T81" s="102"/>
      <c r="U81" s="102"/>
      <c r="V81" s="102"/>
      <c r="W81" s="102"/>
      <c r="X81" s="103"/>
      <c r="Y81" s="43"/>
      <c r="Z81" s="97"/>
      <c r="AA81" s="43"/>
      <c r="AB81" s="97"/>
      <c r="AC81" s="97"/>
      <c r="AD81" s="97"/>
      <c r="AE81" s="453"/>
    </row>
    <row r="82" spans="3:31" s="37" customFormat="1" ht="17.25" customHeight="1" x14ac:dyDescent="0.2">
      <c r="C82" s="25"/>
      <c r="D82" s="265"/>
      <c r="E82" s="266"/>
      <c r="F82" s="38"/>
      <c r="G82" s="39"/>
      <c r="H82" s="40"/>
      <c r="I82" s="40"/>
      <c r="J82" s="41"/>
      <c r="K82" s="82"/>
      <c r="L82" s="42"/>
      <c r="M82" s="42"/>
      <c r="N82" s="42"/>
      <c r="O82" s="40"/>
      <c r="P82" s="43"/>
      <c r="Q82" s="101"/>
      <c r="R82" s="102"/>
      <c r="S82" s="102"/>
      <c r="T82" s="102"/>
      <c r="U82" s="102"/>
      <c r="V82" s="102"/>
      <c r="W82" s="102"/>
      <c r="X82" s="103"/>
      <c r="Y82" s="43"/>
      <c r="Z82" s="97"/>
      <c r="AA82" s="43"/>
      <c r="AB82" s="97"/>
      <c r="AC82" s="97"/>
      <c r="AD82" s="97"/>
      <c r="AE82" s="453"/>
    </row>
    <row r="83" spans="3:31" s="37" customFormat="1" ht="17.25" customHeight="1" x14ac:dyDescent="0.2">
      <c r="C83" s="25"/>
      <c r="D83" s="265"/>
      <c r="E83" s="266"/>
      <c r="F83" s="38"/>
      <c r="G83" s="39"/>
      <c r="H83" s="40"/>
      <c r="I83" s="40"/>
      <c r="J83" s="41"/>
      <c r="K83" s="82"/>
      <c r="L83" s="42"/>
      <c r="M83" s="42"/>
      <c r="N83" s="42"/>
      <c r="O83" s="40"/>
      <c r="P83" s="43"/>
      <c r="Q83" s="101"/>
      <c r="R83" s="102"/>
      <c r="S83" s="102"/>
      <c r="T83" s="102"/>
      <c r="U83" s="102"/>
      <c r="V83" s="102"/>
      <c r="W83" s="102"/>
      <c r="X83" s="103"/>
      <c r="Y83" s="43"/>
      <c r="Z83" s="97"/>
      <c r="AA83" s="43"/>
      <c r="AB83" s="97"/>
      <c r="AC83" s="97"/>
      <c r="AD83" s="97"/>
      <c r="AE83" s="453"/>
    </row>
    <row r="84" spans="3:31" s="37" customFormat="1" ht="17.25" customHeight="1" x14ac:dyDescent="0.2">
      <c r="C84" s="25"/>
      <c r="D84" s="265"/>
      <c r="E84" s="266"/>
      <c r="F84" s="38"/>
      <c r="G84" s="39"/>
      <c r="H84" s="40"/>
      <c r="I84" s="40"/>
      <c r="J84" s="41"/>
      <c r="K84" s="82"/>
      <c r="L84" s="42"/>
      <c r="M84" s="42"/>
      <c r="N84" s="42"/>
      <c r="O84" s="40"/>
      <c r="P84" s="43"/>
      <c r="Q84" s="101"/>
      <c r="R84" s="102"/>
      <c r="S84" s="102"/>
      <c r="T84" s="102"/>
      <c r="U84" s="102"/>
      <c r="V84" s="102"/>
      <c r="W84" s="102"/>
      <c r="X84" s="103"/>
      <c r="Y84" s="43"/>
      <c r="Z84" s="97"/>
      <c r="AA84" s="43"/>
      <c r="AB84" s="97"/>
      <c r="AC84" s="97"/>
      <c r="AD84" s="97"/>
      <c r="AE84" s="453"/>
    </row>
    <row r="85" spans="3:31" s="37" customFormat="1" ht="17.25" customHeight="1" x14ac:dyDescent="0.2">
      <c r="C85" s="25"/>
      <c r="D85" s="265"/>
      <c r="E85" s="266"/>
      <c r="F85" s="38"/>
      <c r="G85" s="39"/>
      <c r="H85" s="40"/>
      <c r="I85" s="40"/>
      <c r="J85" s="41"/>
      <c r="K85" s="82"/>
      <c r="L85" s="42"/>
      <c r="M85" s="42"/>
      <c r="N85" s="42"/>
      <c r="O85" s="40"/>
      <c r="P85" s="43"/>
      <c r="Q85" s="101"/>
      <c r="R85" s="102"/>
      <c r="S85" s="102"/>
      <c r="T85" s="102"/>
      <c r="U85" s="102"/>
      <c r="V85" s="102"/>
      <c r="W85" s="102"/>
      <c r="X85" s="103"/>
      <c r="Y85" s="43"/>
      <c r="Z85" s="97"/>
      <c r="AA85" s="43"/>
      <c r="AB85" s="97"/>
      <c r="AC85" s="97"/>
      <c r="AD85" s="97"/>
      <c r="AE85" s="453"/>
    </row>
    <row r="86" spans="3:31" s="37" customFormat="1" ht="17.25" customHeight="1" x14ac:dyDescent="0.2">
      <c r="C86" s="25"/>
      <c r="D86" s="265"/>
      <c r="E86" s="266"/>
      <c r="F86" s="38"/>
      <c r="G86" s="39"/>
      <c r="H86" s="40"/>
      <c r="I86" s="40"/>
      <c r="J86" s="41"/>
      <c r="K86" s="82"/>
      <c r="L86" s="42"/>
      <c r="M86" s="42"/>
      <c r="N86" s="42"/>
      <c r="O86" s="40"/>
      <c r="P86" s="43"/>
      <c r="Q86" s="101"/>
      <c r="R86" s="102"/>
      <c r="S86" s="102"/>
      <c r="T86" s="102"/>
      <c r="U86" s="102"/>
      <c r="V86" s="102"/>
      <c r="W86" s="102"/>
      <c r="X86" s="103"/>
      <c r="Y86" s="43"/>
      <c r="Z86" s="97"/>
      <c r="AA86" s="43"/>
      <c r="AB86" s="97"/>
      <c r="AC86" s="97"/>
      <c r="AD86" s="97"/>
      <c r="AE86" s="453"/>
    </row>
    <row r="87" spans="3:31" s="37" customFormat="1" ht="17.25" customHeight="1" x14ac:dyDescent="0.2">
      <c r="C87" s="25"/>
      <c r="D87" s="265"/>
      <c r="E87" s="266"/>
      <c r="F87" s="38"/>
      <c r="G87" s="39"/>
      <c r="H87" s="40"/>
      <c r="I87" s="40"/>
      <c r="J87" s="41"/>
      <c r="K87" s="82"/>
      <c r="L87" s="42"/>
      <c r="M87" s="42"/>
      <c r="N87" s="42"/>
      <c r="O87" s="40"/>
      <c r="P87" s="43"/>
      <c r="Q87" s="101"/>
      <c r="R87" s="102"/>
      <c r="S87" s="102"/>
      <c r="T87" s="102"/>
      <c r="U87" s="102"/>
      <c r="V87" s="102"/>
      <c r="W87" s="102"/>
      <c r="X87" s="103"/>
      <c r="Y87" s="43"/>
      <c r="Z87" s="97"/>
      <c r="AA87" s="43"/>
      <c r="AB87" s="97"/>
      <c r="AC87" s="97"/>
      <c r="AD87" s="97"/>
      <c r="AE87" s="453"/>
    </row>
    <row r="88" spans="3:31" s="37" customFormat="1" ht="17.25" customHeight="1" x14ac:dyDescent="0.2">
      <c r="C88" s="25"/>
      <c r="D88" s="265"/>
      <c r="E88" s="266"/>
      <c r="F88" s="38"/>
      <c r="G88" s="39"/>
      <c r="H88" s="40"/>
      <c r="I88" s="40"/>
      <c r="J88" s="41"/>
      <c r="K88" s="82"/>
      <c r="L88" s="42"/>
      <c r="M88" s="42"/>
      <c r="N88" s="42"/>
      <c r="O88" s="40"/>
      <c r="P88" s="43"/>
      <c r="Q88" s="101"/>
      <c r="R88" s="102"/>
      <c r="S88" s="102"/>
      <c r="T88" s="102"/>
      <c r="U88" s="102"/>
      <c r="V88" s="102"/>
      <c r="W88" s="102"/>
      <c r="X88" s="103"/>
      <c r="Y88" s="43"/>
      <c r="Z88" s="97"/>
      <c r="AA88" s="43"/>
      <c r="AB88" s="97"/>
      <c r="AC88" s="97"/>
      <c r="AD88" s="97"/>
      <c r="AE88" s="453"/>
    </row>
    <row r="89" spans="3:31" s="37" customFormat="1" ht="17.25" customHeight="1" x14ac:dyDescent="0.2">
      <c r="C89" s="25"/>
      <c r="D89" s="265"/>
      <c r="E89" s="266"/>
      <c r="F89" s="38"/>
      <c r="G89" s="39"/>
      <c r="H89" s="40"/>
      <c r="I89" s="40"/>
      <c r="J89" s="41"/>
      <c r="K89" s="82"/>
      <c r="L89" s="42"/>
      <c r="M89" s="42"/>
      <c r="N89" s="42"/>
      <c r="O89" s="40"/>
      <c r="P89" s="43"/>
      <c r="Q89" s="101"/>
      <c r="R89" s="102"/>
      <c r="S89" s="102"/>
      <c r="T89" s="102"/>
      <c r="U89" s="102"/>
      <c r="V89" s="102"/>
      <c r="W89" s="102"/>
      <c r="X89" s="103"/>
      <c r="Y89" s="43"/>
      <c r="Z89" s="97"/>
      <c r="AA89" s="43"/>
      <c r="AB89" s="97"/>
      <c r="AC89" s="97"/>
      <c r="AD89" s="97"/>
      <c r="AE89" s="453"/>
    </row>
    <row r="90" spans="3:31" s="37" customFormat="1" ht="17.25" customHeight="1" x14ac:dyDescent="0.2">
      <c r="C90" s="25"/>
      <c r="D90" s="265"/>
      <c r="E90" s="266"/>
      <c r="F90" s="38"/>
      <c r="G90" s="39"/>
      <c r="H90" s="40"/>
      <c r="I90" s="40"/>
      <c r="J90" s="41"/>
      <c r="K90" s="82"/>
      <c r="L90" s="42"/>
      <c r="M90" s="42"/>
      <c r="N90" s="42"/>
      <c r="O90" s="40"/>
      <c r="P90" s="43"/>
      <c r="Q90" s="101"/>
      <c r="R90" s="102"/>
      <c r="S90" s="102"/>
      <c r="T90" s="102"/>
      <c r="U90" s="102"/>
      <c r="V90" s="102"/>
      <c r="W90" s="102"/>
      <c r="X90" s="103"/>
      <c r="Y90" s="43"/>
      <c r="Z90" s="97"/>
      <c r="AA90" s="43"/>
      <c r="AB90" s="97"/>
      <c r="AC90" s="97"/>
      <c r="AD90" s="97"/>
      <c r="AE90" s="453"/>
    </row>
    <row r="91" spans="3:31" s="37" customFormat="1" ht="17.25" customHeight="1" x14ac:dyDescent="0.2">
      <c r="C91" s="25"/>
      <c r="D91" s="265"/>
      <c r="E91" s="266"/>
      <c r="F91" s="38"/>
      <c r="G91" s="39"/>
      <c r="H91" s="40"/>
      <c r="I91" s="40"/>
      <c r="J91" s="41"/>
      <c r="K91" s="82"/>
      <c r="L91" s="42"/>
      <c r="M91" s="42"/>
      <c r="N91" s="42"/>
      <c r="O91" s="40"/>
      <c r="P91" s="43"/>
      <c r="Q91" s="101"/>
      <c r="R91" s="102"/>
      <c r="S91" s="102"/>
      <c r="T91" s="102"/>
      <c r="U91" s="102"/>
      <c r="V91" s="102"/>
      <c r="W91" s="102"/>
      <c r="X91" s="103"/>
      <c r="Y91" s="43"/>
      <c r="Z91" s="97"/>
      <c r="AA91" s="43"/>
      <c r="AB91" s="97"/>
      <c r="AC91" s="97"/>
      <c r="AD91" s="97"/>
      <c r="AE91" s="453"/>
    </row>
    <row r="92" spans="3:31" s="37" customFormat="1" ht="17.25" customHeight="1" x14ac:dyDescent="0.2">
      <c r="C92" s="25"/>
      <c r="D92" s="265"/>
      <c r="E92" s="266"/>
      <c r="F92" s="38"/>
      <c r="G92" s="39"/>
      <c r="H92" s="40"/>
      <c r="I92" s="40"/>
      <c r="J92" s="41"/>
      <c r="K92" s="82"/>
      <c r="L92" s="42"/>
      <c r="M92" s="42"/>
      <c r="N92" s="42"/>
      <c r="O92" s="40"/>
      <c r="P92" s="43"/>
      <c r="Q92" s="101"/>
      <c r="R92" s="102"/>
      <c r="S92" s="102"/>
      <c r="T92" s="102"/>
      <c r="U92" s="102"/>
      <c r="V92" s="102"/>
      <c r="W92" s="102"/>
      <c r="X92" s="103"/>
      <c r="Y92" s="43"/>
      <c r="Z92" s="97"/>
      <c r="AA92" s="43"/>
      <c r="AB92" s="97"/>
      <c r="AC92" s="97"/>
      <c r="AD92" s="97"/>
      <c r="AE92" s="453"/>
    </row>
    <row r="93" spans="3:31" s="37" customFormat="1" ht="17.25" customHeight="1" x14ac:dyDescent="0.2">
      <c r="C93" s="25"/>
      <c r="D93" s="265"/>
      <c r="E93" s="266"/>
      <c r="F93" s="38"/>
      <c r="G93" s="39"/>
      <c r="H93" s="40"/>
      <c r="I93" s="40"/>
      <c r="J93" s="41"/>
      <c r="K93" s="82"/>
      <c r="L93" s="42"/>
      <c r="M93" s="42"/>
      <c r="N93" s="42"/>
      <c r="O93" s="40"/>
      <c r="P93" s="43"/>
      <c r="Q93" s="101"/>
      <c r="R93" s="102"/>
      <c r="S93" s="102"/>
      <c r="T93" s="102"/>
      <c r="U93" s="102"/>
      <c r="V93" s="102"/>
      <c r="W93" s="102"/>
      <c r="X93" s="103"/>
      <c r="Y93" s="43"/>
      <c r="Z93" s="97"/>
      <c r="AA93" s="43"/>
      <c r="AB93" s="97"/>
      <c r="AC93" s="97"/>
      <c r="AD93" s="97"/>
      <c r="AE93" s="453"/>
    </row>
    <row r="94" spans="3:31" s="37" customFormat="1" ht="17.25" customHeight="1" x14ac:dyDescent="0.2">
      <c r="C94" s="25"/>
      <c r="D94" s="265"/>
      <c r="E94" s="266"/>
      <c r="F94" s="38"/>
      <c r="G94" s="39"/>
      <c r="H94" s="40"/>
      <c r="I94" s="40"/>
      <c r="J94" s="41"/>
      <c r="K94" s="82"/>
      <c r="L94" s="42"/>
      <c r="M94" s="42"/>
      <c r="N94" s="42"/>
      <c r="O94" s="40"/>
      <c r="P94" s="43"/>
      <c r="Q94" s="101"/>
      <c r="R94" s="102"/>
      <c r="S94" s="102"/>
      <c r="T94" s="102"/>
      <c r="U94" s="102"/>
      <c r="V94" s="102"/>
      <c r="W94" s="102"/>
      <c r="X94" s="103"/>
      <c r="Y94" s="43"/>
      <c r="Z94" s="97"/>
      <c r="AA94" s="43"/>
      <c r="AB94" s="97"/>
      <c r="AC94" s="97"/>
      <c r="AD94" s="97"/>
      <c r="AE94" s="453"/>
    </row>
    <row r="95" spans="3:31" s="37" customFormat="1" ht="17.25" customHeight="1" x14ac:dyDescent="0.2">
      <c r="C95" s="25"/>
      <c r="D95" s="265"/>
      <c r="E95" s="266"/>
      <c r="F95" s="38"/>
      <c r="G95" s="39"/>
      <c r="H95" s="40"/>
      <c r="I95" s="40"/>
      <c r="J95" s="41"/>
      <c r="K95" s="82"/>
      <c r="L95" s="42"/>
      <c r="M95" s="42"/>
      <c r="N95" s="42"/>
      <c r="O95" s="40"/>
      <c r="P95" s="43"/>
      <c r="Q95" s="101"/>
      <c r="R95" s="102"/>
      <c r="S95" s="102"/>
      <c r="T95" s="102"/>
      <c r="U95" s="102"/>
      <c r="V95" s="102"/>
      <c r="W95" s="102"/>
      <c r="X95" s="103"/>
      <c r="Y95" s="43"/>
      <c r="Z95" s="97"/>
      <c r="AA95" s="43"/>
      <c r="AB95" s="97"/>
      <c r="AC95" s="97"/>
      <c r="AD95" s="97"/>
      <c r="AE95" s="453"/>
    </row>
    <row r="96" spans="3:31" s="37" customFormat="1" ht="17.25" customHeight="1" x14ac:dyDescent="0.2">
      <c r="C96" s="25"/>
      <c r="D96" s="265"/>
      <c r="E96" s="266"/>
      <c r="F96" s="38"/>
      <c r="G96" s="39"/>
      <c r="H96" s="40"/>
      <c r="I96" s="40"/>
      <c r="J96" s="41"/>
      <c r="K96" s="82"/>
      <c r="L96" s="42"/>
      <c r="M96" s="42"/>
      <c r="N96" s="42"/>
      <c r="O96" s="40"/>
      <c r="P96" s="43"/>
      <c r="Q96" s="101"/>
      <c r="R96" s="102"/>
      <c r="S96" s="102"/>
      <c r="T96" s="102"/>
      <c r="U96" s="102"/>
      <c r="V96" s="102"/>
      <c r="W96" s="102"/>
      <c r="X96" s="103"/>
      <c r="Y96" s="43"/>
      <c r="Z96" s="97"/>
      <c r="AA96" s="43"/>
      <c r="AB96" s="97"/>
      <c r="AC96" s="97"/>
      <c r="AD96" s="97"/>
      <c r="AE96" s="453"/>
    </row>
    <row r="97" spans="3:31" s="37" customFormat="1" ht="17.25" customHeight="1" x14ac:dyDescent="0.2">
      <c r="C97" s="25"/>
      <c r="D97" s="265"/>
      <c r="E97" s="266"/>
      <c r="F97" s="38"/>
      <c r="G97" s="39"/>
      <c r="H97" s="40"/>
      <c r="I97" s="40"/>
      <c r="J97" s="41"/>
      <c r="K97" s="82"/>
      <c r="L97" s="42"/>
      <c r="M97" s="42"/>
      <c r="N97" s="42"/>
      <c r="O97" s="40"/>
      <c r="P97" s="43"/>
      <c r="Q97" s="101"/>
      <c r="R97" s="102"/>
      <c r="S97" s="102"/>
      <c r="T97" s="102"/>
      <c r="U97" s="102"/>
      <c r="V97" s="102"/>
      <c r="W97" s="102"/>
      <c r="X97" s="103"/>
      <c r="Y97" s="43"/>
      <c r="Z97" s="97"/>
      <c r="AA97" s="43"/>
      <c r="AB97" s="97"/>
      <c r="AC97" s="97"/>
      <c r="AD97" s="97"/>
      <c r="AE97" s="453"/>
    </row>
    <row r="98" spans="3:31" s="37" customFormat="1" ht="17.25" customHeight="1" x14ac:dyDescent="0.2">
      <c r="C98" s="25"/>
      <c r="D98" s="265"/>
      <c r="E98" s="266"/>
      <c r="F98" s="38"/>
      <c r="G98" s="39"/>
      <c r="H98" s="40"/>
      <c r="I98" s="40"/>
      <c r="J98" s="41"/>
      <c r="K98" s="82"/>
      <c r="L98" s="42"/>
      <c r="M98" s="42"/>
      <c r="N98" s="42"/>
      <c r="O98" s="40"/>
      <c r="P98" s="43"/>
      <c r="Q98" s="101"/>
      <c r="R98" s="102"/>
      <c r="S98" s="102"/>
      <c r="T98" s="102"/>
      <c r="U98" s="102"/>
      <c r="V98" s="102"/>
      <c r="W98" s="102"/>
      <c r="X98" s="103"/>
      <c r="Y98" s="43"/>
      <c r="Z98" s="97"/>
      <c r="AA98" s="43"/>
      <c r="AB98" s="97"/>
      <c r="AC98" s="97"/>
      <c r="AD98" s="97"/>
      <c r="AE98" s="453"/>
    </row>
    <row r="99" spans="3:31" s="37" customFormat="1" ht="17.25" customHeight="1" x14ac:dyDescent="0.2">
      <c r="C99" s="25"/>
      <c r="D99" s="265"/>
      <c r="E99" s="266"/>
      <c r="F99" s="38"/>
      <c r="G99" s="39"/>
      <c r="H99" s="40"/>
      <c r="I99" s="40"/>
      <c r="J99" s="41"/>
      <c r="K99" s="82"/>
      <c r="L99" s="42"/>
      <c r="M99" s="42"/>
      <c r="N99" s="42"/>
      <c r="O99" s="40"/>
      <c r="P99" s="43"/>
      <c r="Q99" s="101"/>
      <c r="R99" s="102"/>
      <c r="S99" s="102"/>
      <c r="T99" s="102"/>
      <c r="U99" s="102"/>
      <c r="V99" s="102"/>
      <c r="W99" s="102"/>
      <c r="X99" s="103"/>
      <c r="Y99" s="43"/>
      <c r="Z99" s="97"/>
      <c r="AA99" s="43"/>
      <c r="AB99" s="97"/>
      <c r="AC99" s="97"/>
      <c r="AD99" s="97"/>
      <c r="AE99" s="453"/>
    </row>
    <row r="100" spans="3:31" s="37" customFormat="1" ht="17.25" customHeight="1" x14ac:dyDescent="0.2">
      <c r="C100" s="25"/>
      <c r="D100" s="265"/>
      <c r="E100" s="266"/>
      <c r="F100" s="38"/>
      <c r="G100" s="39"/>
      <c r="H100" s="40"/>
      <c r="I100" s="40"/>
      <c r="J100" s="41"/>
      <c r="K100" s="82"/>
      <c r="L100" s="42"/>
      <c r="M100" s="42"/>
      <c r="N100" s="42"/>
      <c r="O100" s="40"/>
      <c r="P100" s="43"/>
      <c r="Q100" s="101"/>
      <c r="R100" s="102"/>
      <c r="S100" s="102"/>
      <c r="T100" s="102"/>
      <c r="U100" s="102"/>
      <c r="V100" s="102"/>
      <c r="W100" s="102"/>
      <c r="X100" s="103"/>
      <c r="Y100" s="43"/>
      <c r="Z100" s="97"/>
      <c r="AA100" s="43"/>
      <c r="AB100" s="97"/>
      <c r="AC100" s="97"/>
      <c r="AD100" s="97"/>
      <c r="AE100" s="453"/>
    </row>
    <row r="101" spans="3:31" s="37" customFormat="1" ht="17.25" customHeight="1" x14ac:dyDescent="0.2">
      <c r="C101" s="25"/>
      <c r="D101" s="265"/>
      <c r="E101" s="266"/>
      <c r="F101" s="38"/>
      <c r="G101" s="39"/>
      <c r="H101" s="40"/>
      <c r="I101" s="40"/>
      <c r="J101" s="41"/>
      <c r="K101" s="82"/>
      <c r="L101" s="42"/>
      <c r="M101" s="42"/>
      <c r="N101" s="42"/>
      <c r="O101" s="40"/>
      <c r="P101" s="43"/>
      <c r="Q101" s="101"/>
      <c r="R101" s="102"/>
      <c r="S101" s="102"/>
      <c r="T101" s="102"/>
      <c r="U101" s="102"/>
      <c r="V101" s="102"/>
      <c r="W101" s="102"/>
      <c r="X101" s="103"/>
      <c r="Y101" s="43"/>
      <c r="Z101" s="97"/>
      <c r="AA101" s="43"/>
      <c r="AB101" s="97"/>
      <c r="AC101" s="97"/>
      <c r="AD101" s="97"/>
      <c r="AE101" s="453"/>
    </row>
    <row r="102" spans="3:31" s="37" customFormat="1" ht="17.25" customHeight="1" x14ac:dyDescent="0.2">
      <c r="C102" s="25"/>
      <c r="D102" s="265"/>
      <c r="E102" s="266"/>
      <c r="F102" s="38"/>
      <c r="G102" s="39"/>
      <c r="H102" s="40"/>
      <c r="I102" s="40"/>
      <c r="J102" s="41"/>
      <c r="K102" s="82"/>
      <c r="L102" s="42"/>
      <c r="M102" s="42"/>
      <c r="N102" s="42"/>
      <c r="O102" s="40"/>
      <c r="P102" s="43"/>
      <c r="Q102" s="101"/>
      <c r="R102" s="102"/>
      <c r="S102" s="102"/>
      <c r="T102" s="102"/>
      <c r="U102" s="102"/>
      <c r="V102" s="102"/>
      <c r="W102" s="102"/>
      <c r="X102" s="103"/>
      <c r="Y102" s="43"/>
      <c r="Z102" s="97"/>
      <c r="AA102" s="43"/>
      <c r="AB102" s="97"/>
      <c r="AC102" s="97"/>
      <c r="AD102" s="97"/>
      <c r="AE102" s="453"/>
    </row>
  </sheetData>
  <phoneticPr fontId="2"/>
  <pageMargins left="0.75" right="0.75" top="1" bottom="1" header="0.51200000000000001" footer="0.51200000000000001"/>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71"/>
  <dimension ref="A1:DP123"/>
  <sheetViews>
    <sheetView workbookViewId="0"/>
  </sheetViews>
  <sheetFormatPr defaultColWidth="9.140625" defaultRowHeight="13.5" x14ac:dyDescent="0.15"/>
  <cols>
    <col min="1" max="1" width="9.42578125" style="158" customWidth="1"/>
    <col min="2" max="2" width="32.7109375" style="158" customWidth="1"/>
    <col min="3" max="3" width="9.85546875" style="238" customWidth="1"/>
    <col min="4" max="4" width="16.42578125" style="158" customWidth="1"/>
    <col min="5" max="6" width="10.7109375" style="158" customWidth="1"/>
    <col min="7" max="13" width="10.7109375" style="158" hidden="1" customWidth="1"/>
    <col min="14" max="15" width="10.7109375" style="158" customWidth="1"/>
    <col min="16" max="22" width="10.7109375" style="158" hidden="1" customWidth="1"/>
    <col min="23" max="24" width="10.7109375" style="158" customWidth="1"/>
    <col min="25" max="31" width="10.7109375" style="158" hidden="1" customWidth="1"/>
    <col min="32" max="40" width="10.7109375" style="158" customWidth="1"/>
    <col min="41" max="41" width="12.140625" style="158" customWidth="1"/>
    <col min="42" max="50" width="8.7109375" style="158" hidden="1" customWidth="1"/>
    <col min="51" max="51" width="11.7109375" style="158" customWidth="1"/>
    <col min="52" max="52" width="8" style="158" hidden="1" customWidth="1"/>
    <col min="53" max="53" width="8.140625" style="158" hidden="1" customWidth="1"/>
    <col min="54" max="54" width="6.5703125" style="158" hidden="1" customWidth="1"/>
    <col min="55" max="55" width="6.7109375" style="158" hidden="1" customWidth="1"/>
    <col min="56" max="56" width="7" style="158" hidden="1" customWidth="1"/>
    <col min="57" max="57" width="6.28515625" style="158" hidden="1" customWidth="1"/>
    <col min="58" max="58" width="5.7109375" style="158" hidden="1" customWidth="1"/>
    <col min="59" max="72" width="4.7109375" style="158" customWidth="1"/>
    <col min="73" max="87" width="3.7109375" style="158" hidden="1" customWidth="1"/>
    <col min="88" max="95" width="3.7109375" style="158" customWidth="1"/>
    <col min="96" max="120" width="4.7109375" style="158" customWidth="1"/>
    <col min="121" max="16384" width="9.140625" style="158"/>
  </cols>
  <sheetData>
    <row r="1" spans="1:120" ht="12" customHeight="1" thickBot="1" x14ac:dyDescent="0.2">
      <c r="A1" s="707" t="s">
        <v>2590</v>
      </c>
      <c r="B1" s="145"/>
      <c r="C1" s="232"/>
      <c r="D1" s="146"/>
      <c r="E1" s="1140" t="s">
        <v>665</v>
      </c>
      <c r="F1" s="1141"/>
      <c r="G1" s="147"/>
      <c r="H1" s="147"/>
      <c r="I1" s="147"/>
      <c r="J1" s="147"/>
      <c r="K1" s="147"/>
      <c r="L1" s="147"/>
      <c r="M1" s="148"/>
      <c r="N1" s="1144" t="s">
        <v>666</v>
      </c>
      <c r="O1" s="1141"/>
      <c r="P1" s="147"/>
      <c r="Q1" s="147"/>
      <c r="R1" s="147"/>
      <c r="S1" s="147"/>
      <c r="T1" s="147"/>
      <c r="U1" s="147"/>
      <c r="V1" s="148"/>
      <c r="W1" s="1140" t="s">
        <v>667</v>
      </c>
      <c r="X1" s="1145"/>
      <c r="Y1" s="150"/>
      <c r="Z1" s="150"/>
      <c r="AA1" s="150"/>
      <c r="AB1" s="150"/>
      <c r="AC1" s="150"/>
      <c r="AD1" s="150"/>
      <c r="AE1" s="151"/>
      <c r="AF1" s="152" t="s">
        <v>668</v>
      </c>
      <c r="AG1" s="149" t="s">
        <v>669</v>
      </c>
      <c r="AH1" s="153"/>
      <c r="AI1" s="153"/>
      <c r="AJ1" s="154"/>
      <c r="AK1" s="149" t="s">
        <v>673</v>
      </c>
      <c r="AL1" s="153"/>
      <c r="AM1" s="153"/>
      <c r="AN1" s="154"/>
      <c r="AO1" s="155" t="s">
        <v>675</v>
      </c>
      <c r="AP1" s="153"/>
      <c r="AQ1" s="153"/>
      <c r="AR1" s="153"/>
      <c r="AS1" s="153"/>
      <c r="AT1" s="153"/>
      <c r="AU1" s="153"/>
      <c r="AV1" s="153"/>
      <c r="AW1" s="153"/>
      <c r="AX1" s="154"/>
      <c r="AY1" s="155" t="s">
        <v>1444</v>
      </c>
      <c r="AZ1" s="153"/>
      <c r="BA1" s="153"/>
      <c r="BB1" s="153"/>
      <c r="BC1" s="153"/>
      <c r="BD1" s="153"/>
      <c r="BE1" s="153"/>
      <c r="BF1" s="154"/>
      <c r="BG1" s="155" t="s">
        <v>676</v>
      </c>
      <c r="BH1" s="153"/>
      <c r="BI1" s="153"/>
      <c r="BJ1" s="153"/>
      <c r="BK1" s="153"/>
      <c r="BL1" s="153"/>
      <c r="BM1" s="153"/>
      <c r="BN1" s="153"/>
      <c r="BO1" s="153"/>
      <c r="BP1" s="153"/>
      <c r="BQ1" s="153"/>
      <c r="BR1" s="153"/>
      <c r="BS1" s="153"/>
      <c r="BT1" s="154"/>
      <c r="BU1" s="155" t="s">
        <v>1753</v>
      </c>
      <c r="BV1" s="153"/>
      <c r="BW1" s="153"/>
      <c r="BX1" s="153"/>
      <c r="BY1" s="153"/>
      <c r="BZ1" s="153"/>
      <c r="CA1" s="153"/>
      <c r="CB1" s="153"/>
      <c r="CC1" s="153"/>
      <c r="CD1" s="153"/>
      <c r="CE1" s="153"/>
      <c r="CF1" s="153"/>
      <c r="CG1" s="153"/>
      <c r="CH1" s="153"/>
      <c r="CI1" s="154"/>
      <c r="CJ1" s="155" t="s">
        <v>1597</v>
      </c>
      <c r="CK1" s="153"/>
      <c r="CL1" s="153"/>
      <c r="CM1" s="153"/>
      <c r="CN1" s="153"/>
      <c r="CO1" s="153"/>
      <c r="CP1" s="153"/>
      <c r="CQ1" s="154"/>
      <c r="CR1" s="149" t="s">
        <v>2426</v>
      </c>
      <c r="CS1" s="156"/>
      <c r="CT1" s="156"/>
      <c r="CU1" s="147"/>
      <c r="CV1" s="147"/>
      <c r="CW1" s="147"/>
      <c r="CX1" s="147"/>
      <c r="CY1" s="147"/>
      <c r="CZ1" s="147"/>
      <c r="DA1" s="147"/>
      <c r="DB1" s="147"/>
      <c r="DC1" s="147"/>
      <c r="DD1" s="147"/>
      <c r="DE1" s="147"/>
      <c r="DF1" s="147"/>
      <c r="DG1" s="147"/>
      <c r="DH1" s="147"/>
      <c r="DI1" s="147"/>
      <c r="DJ1" s="147"/>
      <c r="DK1" s="147"/>
      <c r="DL1" s="147"/>
      <c r="DM1" s="147"/>
      <c r="DN1" s="147"/>
      <c r="DO1" s="148"/>
      <c r="DP1" s="157"/>
    </row>
    <row r="2" spans="1:120" ht="12.75" thickBot="1" x14ac:dyDescent="0.2">
      <c r="A2" s="159"/>
      <c r="B2" s="160" t="s">
        <v>664</v>
      </c>
      <c r="C2" s="232"/>
      <c r="D2" s="146"/>
      <c r="E2" s="1142"/>
      <c r="F2" s="1143"/>
      <c r="G2" s="161"/>
      <c r="H2" s="161"/>
      <c r="I2" s="161"/>
      <c r="J2" s="161"/>
      <c r="K2" s="161"/>
      <c r="L2" s="161"/>
      <c r="M2" s="162"/>
      <c r="N2" s="1142"/>
      <c r="O2" s="1143"/>
      <c r="P2" s="161"/>
      <c r="Q2" s="161"/>
      <c r="R2" s="161"/>
      <c r="S2" s="161"/>
      <c r="T2" s="161"/>
      <c r="U2" s="161"/>
      <c r="V2" s="162"/>
      <c r="W2" s="1146"/>
      <c r="X2" s="1147"/>
      <c r="Y2" s="161"/>
      <c r="Z2" s="161"/>
      <c r="AA2" s="161"/>
      <c r="AB2" s="161"/>
      <c r="AC2" s="161"/>
      <c r="AD2" s="161"/>
      <c r="AE2" s="162"/>
      <c r="AF2" s="164" t="s">
        <v>1364</v>
      </c>
      <c r="AG2" s="163"/>
      <c r="AH2" s="165"/>
      <c r="AI2" s="165"/>
      <c r="AJ2" s="166"/>
      <c r="AK2" s="163"/>
      <c r="AL2" s="165"/>
      <c r="AM2" s="165"/>
      <c r="AN2" s="166"/>
      <c r="AO2" s="163"/>
      <c r="AP2" s="161"/>
      <c r="AQ2" s="161"/>
      <c r="AR2" s="161"/>
      <c r="AS2" s="161"/>
      <c r="AT2" s="161"/>
      <c r="AU2" s="161"/>
      <c r="AV2" s="161"/>
      <c r="AW2" s="161"/>
      <c r="AX2" s="162"/>
      <c r="AY2" s="163"/>
      <c r="AZ2" s="161"/>
      <c r="BA2" s="161"/>
      <c r="BB2" s="161"/>
      <c r="BC2" s="161"/>
      <c r="BD2" s="161"/>
      <c r="BE2" s="161"/>
      <c r="BF2" s="162"/>
      <c r="BG2" s="163"/>
      <c r="BH2" s="161"/>
      <c r="BI2" s="161"/>
      <c r="BJ2" s="161"/>
      <c r="BK2" s="161"/>
      <c r="BL2" s="161"/>
      <c r="BM2" s="161"/>
      <c r="BN2" s="161"/>
      <c r="BO2" s="161"/>
      <c r="BP2" s="161"/>
      <c r="BQ2" s="161"/>
      <c r="BR2" s="161"/>
      <c r="BS2" s="161"/>
      <c r="BT2" s="162"/>
      <c r="BU2" s="163"/>
      <c r="BV2" s="161"/>
      <c r="BW2" s="161"/>
      <c r="BX2" s="161"/>
      <c r="BY2" s="161"/>
      <c r="BZ2" s="161"/>
      <c r="CA2" s="161"/>
      <c r="CB2" s="161"/>
      <c r="CC2" s="161"/>
      <c r="CD2" s="161"/>
      <c r="CE2" s="161"/>
      <c r="CF2" s="161"/>
      <c r="CG2" s="161"/>
      <c r="CH2" s="161"/>
      <c r="CI2" s="162"/>
      <c r="CJ2" s="163"/>
      <c r="CK2" s="161"/>
      <c r="CL2" s="161"/>
      <c r="CM2" s="161"/>
      <c r="CN2" s="161"/>
      <c r="CO2" s="161"/>
      <c r="CP2" s="161"/>
      <c r="CQ2" s="162"/>
      <c r="CR2" s="167"/>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168"/>
    </row>
    <row r="3" spans="1:120" ht="12.75" thickBot="1" x14ac:dyDescent="0.2">
      <c r="A3" s="169"/>
      <c r="B3" s="170" t="s">
        <v>1758</v>
      </c>
      <c r="C3" s="233" t="s">
        <v>1762</v>
      </c>
      <c r="D3" s="172" t="s">
        <v>1759</v>
      </c>
      <c r="E3" s="170" t="s">
        <v>1760</v>
      </c>
      <c r="F3" s="173" t="s">
        <v>1761</v>
      </c>
      <c r="G3" s="173" t="s">
        <v>1763</v>
      </c>
      <c r="H3" s="173" t="s">
        <v>1763</v>
      </c>
      <c r="I3" s="173" t="s">
        <v>1765</v>
      </c>
      <c r="J3" s="173" t="s">
        <v>1764</v>
      </c>
      <c r="K3" s="173" t="s">
        <v>1764</v>
      </c>
      <c r="L3" s="173" t="s">
        <v>1764</v>
      </c>
      <c r="M3" s="172" t="s">
        <v>1764</v>
      </c>
      <c r="N3" s="170" t="s">
        <v>1768</v>
      </c>
      <c r="O3" s="173" t="s">
        <v>1769</v>
      </c>
      <c r="P3" s="173" t="s">
        <v>1770</v>
      </c>
      <c r="Q3" s="173" t="s">
        <v>1770</v>
      </c>
      <c r="R3" s="173" t="s">
        <v>2173</v>
      </c>
      <c r="S3" s="173" t="s">
        <v>2172</v>
      </c>
      <c r="T3" s="173" t="s">
        <v>2172</v>
      </c>
      <c r="U3" s="173" t="s">
        <v>2172</v>
      </c>
      <c r="V3" s="172" t="s">
        <v>2172</v>
      </c>
      <c r="W3" s="170" t="s">
        <v>2174</v>
      </c>
      <c r="X3" s="173" t="s">
        <v>2175</v>
      </c>
      <c r="Y3" s="173" t="s">
        <v>2176</v>
      </c>
      <c r="Z3" s="173" t="s">
        <v>2176</v>
      </c>
      <c r="AA3" s="173" t="s">
        <v>2177</v>
      </c>
      <c r="AB3" s="173" t="s">
        <v>2178</v>
      </c>
      <c r="AC3" s="173" t="s">
        <v>2178</v>
      </c>
      <c r="AD3" s="173" t="s">
        <v>2178</v>
      </c>
      <c r="AE3" s="172" t="s">
        <v>2178</v>
      </c>
      <c r="AF3" s="174" t="s">
        <v>2179</v>
      </c>
      <c r="AG3" s="175" t="s">
        <v>672</v>
      </c>
      <c r="AH3" s="176" t="s">
        <v>672</v>
      </c>
      <c r="AI3" s="176" t="s">
        <v>672</v>
      </c>
      <c r="AJ3" s="177" t="s">
        <v>672</v>
      </c>
      <c r="AK3" s="175" t="s">
        <v>674</v>
      </c>
      <c r="AL3" s="176" t="s">
        <v>674</v>
      </c>
      <c r="AM3" s="176" t="s">
        <v>674</v>
      </c>
      <c r="AN3" s="514" t="s">
        <v>674</v>
      </c>
      <c r="AO3" s="175" t="s">
        <v>2272</v>
      </c>
      <c r="AP3" s="176" t="s">
        <v>2268</v>
      </c>
      <c r="AQ3" s="176" t="s">
        <v>2268</v>
      </c>
      <c r="AR3" s="176" t="s">
        <v>2268</v>
      </c>
      <c r="AS3" s="176" t="s">
        <v>2268</v>
      </c>
      <c r="AT3" s="176" t="s">
        <v>2268</v>
      </c>
      <c r="AU3" s="176" t="s">
        <v>2268</v>
      </c>
      <c r="AV3" s="176" t="s">
        <v>2268</v>
      </c>
      <c r="AW3" s="176" t="s">
        <v>2268</v>
      </c>
      <c r="AX3" s="177" t="s">
        <v>2268</v>
      </c>
      <c r="AY3" s="175" t="s">
        <v>1445</v>
      </c>
      <c r="AZ3" s="176" t="s">
        <v>2270</v>
      </c>
      <c r="BA3" s="176" t="s">
        <v>2270</v>
      </c>
      <c r="BB3" s="176" t="s">
        <v>2270</v>
      </c>
      <c r="BC3" s="176" t="s">
        <v>2270</v>
      </c>
      <c r="BD3" s="176" t="s">
        <v>2270</v>
      </c>
      <c r="BE3" s="176" t="s">
        <v>2270</v>
      </c>
      <c r="BF3" s="177" t="s">
        <v>2270</v>
      </c>
      <c r="BG3" s="175" t="s">
        <v>2085</v>
      </c>
      <c r="BH3" s="176" t="s">
        <v>1497</v>
      </c>
      <c r="BI3" s="176" t="s">
        <v>1498</v>
      </c>
      <c r="BJ3" s="176" t="s">
        <v>955</v>
      </c>
      <c r="BK3" s="176" t="s">
        <v>956</v>
      </c>
      <c r="BL3" s="176" t="s">
        <v>957</v>
      </c>
      <c r="BM3" s="176" t="s">
        <v>958</v>
      </c>
      <c r="BN3" s="176" t="s">
        <v>959</v>
      </c>
      <c r="BO3" s="176" t="s">
        <v>960</v>
      </c>
      <c r="BP3" s="176" t="s">
        <v>961</v>
      </c>
      <c r="BQ3" s="176" t="s">
        <v>962</v>
      </c>
      <c r="BR3" s="176" t="s">
        <v>963</v>
      </c>
      <c r="BS3" s="176" t="s">
        <v>1581</v>
      </c>
      <c r="BT3" s="177" t="s">
        <v>1582</v>
      </c>
      <c r="BU3" s="175" t="s">
        <v>1589</v>
      </c>
      <c r="BV3" s="176" t="s">
        <v>1589</v>
      </c>
      <c r="BW3" s="176" t="s">
        <v>1589</v>
      </c>
      <c r="BX3" s="176" t="s">
        <v>1589</v>
      </c>
      <c r="BY3" s="177" t="s">
        <v>1589</v>
      </c>
      <c r="BZ3" s="175" t="s">
        <v>1588</v>
      </c>
      <c r="CA3" s="176" t="s">
        <v>1588</v>
      </c>
      <c r="CB3" s="176" t="s">
        <v>1588</v>
      </c>
      <c r="CC3" s="176" t="s">
        <v>1588</v>
      </c>
      <c r="CD3" s="177" t="s">
        <v>1588</v>
      </c>
      <c r="CE3" s="175" t="s">
        <v>1590</v>
      </c>
      <c r="CF3" s="176" t="s">
        <v>1590</v>
      </c>
      <c r="CG3" s="176" t="s">
        <v>1590</v>
      </c>
      <c r="CH3" s="176" t="s">
        <v>1590</v>
      </c>
      <c r="CI3" s="177" t="s">
        <v>1590</v>
      </c>
      <c r="CJ3" s="178" t="s">
        <v>1598</v>
      </c>
      <c r="CK3" s="179"/>
      <c r="CL3" s="179"/>
      <c r="CM3" s="180"/>
      <c r="CN3" s="178" t="s">
        <v>1599</v>
      </c>
      <c r="CO3" s="179"/>
      <c r="CP3" s="179"/>
      <c r="CQ3" s="180"/>
      <c r="CR3" s="178" t="s">
        <v>2427</v>
      </c>
      <c r="CS3" s="179"/>
      <c r="CT3" s="181"/>
      <c r="CU3" s="179" t="s">
        <v>2428</v>
      </c>
      <c r="CV3" s="179"/>
      <c r="CW3" s="181"/>
      <c r="CX3" s="179" t="s">
        <v>2429</v>
      </c>
      <c r="CY3" s="179"/>
      <c r="CZ3" s="181"/>
      <c r="DA3" s="179" t="s">
        <v>2430</v>
      </c>
      <c r="DB3" s="179"/>
      <c r="DC3" s="180"/>
      <c r="DD3" s="178" t="s">
        <v>2431</v>
      </c>
      <c r="DE3" s="179"/>
      <c r="DF3" s="181"/>
      <c r="DG3" s="179" t="s">
        <v>1357</v>
      </c>
      <c r="DH3" s="179"/>
      <c r="DI3" s="181"/>
      <c r="DJ3" s="179" t="s">
        <v>1358</v>
      </c>
      <c r="DK3" s="179"/>
      <c r="DL3" s="181"/>
      <c r="DM3" s="179" t="s">
        <v>1359</v>
      </c>
      <c r="DN3" s="179"/>
      <c r="DO3" s="180"/>
      <c r="DP3" s="168"/>
    </row>
    <row r="4" spans="1:120" ht="12" x14ac:dyDescent="0.15">
      <c r="A4" s="159"/>
      <c r="B4" s="182" t="s">
        <v>2108</v>
      </c>
      <c r="C4" s="233" t="s">
        <v>2109</v>
      </c>
      <c r="D4" s="183" t="s">
        <v>2110</v>
      </c>
      <c r="E4" s="182" t="s">
        <v>2111</v>
      </c>
      <c r="F4" s="171" t="s">
        <v>2112</v>
      </c>
      <c r="G4" s="171" t="s">
        <v>655</v>
      </c>
      <c r="H4" s="171" t="s">
        <v>655</v>
      </c>
      <c r="I4" s="171" t="s">
        <v>657</v>
      </c>
      <c r="J4" s="171" t="s">
        <v>659</v>
      </c>
      <c r="K4" s="171" t="s">
        <v>661</v>
      </c>
      <c r="L4" s="171" t="s">
        <v>662</v>
      </c>
      <c r="M4" s="183" t="s">
        <v>657</v>
      </c>
      <c r="N4" s="182" t="s">
        <v>2111</v>
      </c>
      <c r="O4" s="171" t="s">
        <v>2112</v>
      </c>
      <c r="P4" s="171" t="s">
        <v>655</v>
      </c>
      <c r="Q4" s="171" t="s">
        <v>655</v>
      </c>
      <c r="R4" s="171" t="s">
        <v>657</v>
      </c>
      <c r="S4" s="171" t="s">
        <v>659</v>
      </c>
      <c r="T4" s="171" t="s">
        <v>661</v>
      </c>
      <c r="U4" s="171" t="s">
        <v>662</v>
      </c>
      <c r="V4" s="183" t="s">
        <v>657</v>
      </c>
      <c r="W4" s="182" t="s">
        <v>2111</v>
      </c>
      <c r="X4" s="171" t="s">
        <v>2112</v>
      </c>
      <c r="Y4" s="171" t="s">
        <v>655</v>
      </c>
      <c r="Z4" s="171" t="s">
        <v>655</v>
      </c>
      <c r="AA4" s="171" t="s">
        <v>657</v>
      </c>
      <c r="AB4" s="171" t="s">
        <v>659</v>
      </c>
      <c r="AC4" s="171" t="s">
        <v>661</v>
      </c>
      <c r="AD4" s="171" t="s">
        <v>662</v>
      </c>
      <c r="AE4" s="183" t="s">
        <v>657</v>
      </c>
      <c r="AF4" s="168" t="s">
        <v>2112</v>
      </c>
      <c r="AG4" s="182" t="s">
        <v>670</v>
      </c>
      <c r="AH4" s="171" t="s">
        <v>670</v>
      </c>
      <c r="AI4" s="171" t="s">
        <v>670</v>
      </c>
      <c r="AJ4" s="183" t="s">
        <v>670</v>
      </c>
      <c r="AK4" s="182" t="s">
        <v>670</v>
      </c>
      <c r="AL4" s="171" t="s">
        <v>670</v>
      </c>
      <c r="AM4" s="171" t="s">
        <v>670</v>
      </c>
      <c r="AN4" s="185" t="s">
        <v>670</v>
      </c>
      <c r="AO4" s="519" t="s">
        <v>2273</v>
      </c>
      <c r="AP4" s="520" t="s">
        <v>1255</v>
      </c>
      <c r="AQ4" s="520" t="s">
        <v>1255</v>
      </c>
      <c r="AR4" s="520" t="s">
        <v>1255</v>
      </c>
      <c r="AS4" s="520" t="s">
        <v>1255</v>
      </c>
      <c r="AT4" s="520" t="s">
        <v>1255</v>
      </c>
      <c r="AU4" s="520" t="s">
        <v>1255</v>
      </c>
      <c r="AV4" s="520" t="s">
        <v>1255</v>
      </c>
      <c r="AW4" s="520" t="s">
        <v>1255</v>
      </c>
      <c r="AX4" s="520" t="s">
        <v>1255</v>
      </c>
      <c r="AY4" s="182" t="s">
        <v>2112</v>
      </c>
      <c r="AZ4" s="520" t="s">
        <v>1255</v>
      </c>
      <c r="BA4" s="520" t="s">
        <v>1255</v>
      </c>
      <c r="BB4" s="520" t="s">
        <v>1255</v>
      </c>
      <c r="BC4" s="520" t="s">
        <v>1255</v>
      </c>
      <c r="BD4" s="520" t="s">
        <v>1255</v>
      </c>
      <c r="BE4" s="520" t="s">
        <v>1255</v>
      </c>
      <c r="BF4" s="520" t="s">
        <v>1255</v>
      </c>
      <c r="BG4" s="182" t="s">
        <v>685</v>
      </c>
      <c r="BH4" s="171" t="s">
        <v>685</v>
      </c>
      <c r="BI4" s="171" t="s">
        <v>685</v>
      </c>
      <c r="BJ4" s="171" t="s">
        <v>685</v>
      </c>
      <c r="BK4" s="171" t="s">
        <v>685</v>
      </c>
      <c r="BL4" s="171" t="s">
        <v>685</v>
      </c>
      <c r="BM4" s="171" t="s">
        <v>685</v>
      </c>
      <c r="BN4" s="171" t="s">
        <v>685</v>
      </c>
      <c r="BO4" s="171" t="s">
        <v>685</v>
      </c>
      <c r="BP4" s="171" t="s">
        <v>685</v>
      </c>
      <c r="BQ4" s="171" t="s">
        <v>685</v>
      </c>
      <c r="BR4" s="171" t="s">
        <v>685</v>
      </c>
      <c r="BS4" s="171" t="s">
        <v>685</v>
      </c>
      <c r="BT4" s="183" t="s">
        <v>685</v>
      </c>
      <c r="BU4" s="182" t="s">
        <v>1586</v>
      </c>
      <c r="BV4" s="171" t="s">
        <v>1586</v>
      </c>
      <c r="BW4" s="171" t="s">
        <v>1586</v>
      </c>
      <c r="BX4" s="171" t="s">
        <v>1586</v>
      </c>
      <c r="BY4" s="183" t="s">
        <v>1586</v>
      </c>
      <c r="BZ4" s="182" t="s">
        <v>1586</v>
      </c>
      <c r="CA4" s="171" t="s">
        <v>1586</v>
      </c>
      <c r="CB4" s="171" t="s">
        <v>1586</v>
      </c>
      <c r="CC4" s="171" t="s">
        <v>1586</v>
      </c>
      <c r="CD4" s="183" t="s">
        <v>1586</v>
      </c>
      <c r="CE4" s="182" t="s">
        <v>1586</v>
      </c>
      <c r="CF4" s="171" t="s">
        <v>1586</v>
      </c>
      <c r="CG4" s="171" t="s">
        <v>1586</v>
      </c>
      <c r="CH4" s="171" t="s">
        <v>1586</v>
      </c>
      <c r="CI4" s="183" t="s">
        <v>1586</v>
      </c>
      <c r="CJ4" s="182" t="s">
        <v>1595</v>
      </c>
      <c r="CK4" s="171" t="s">
        <v>1595</v>
      </c>
      <c r="CL4" s="171" t="s">
        <v>1595</v>
      </c>
      <c r="CM4" s="183" t="s">
        <v>1595</v>
      </c>
      <c r="CN4" s="182" t="s">
        <v>1595</v>
      </c>
      <c r="CO4" s="171" t="s">
        <v>1595</v>
      </c>
      <c r="CP4" s="171" t="s">
        <v>1595</v>
      </c>
      <c r="CQ4" s="183" t="s">
        <v>1595</v>
      </c>
      <c r="CR4" s="184" t="s">
        <v>1600</v>
      </c>
      <c r="CS4" s="185" t="s">
        <v>2422</v>
      </c>
      <c r="CT4" s="186" t="s">
        <v>2425</v>
      </c>
      <c r="CU4" s="187" t="s">
        <v>1600</v>
      </c>
      <c r="CV4" s="185" t="s">
        <v>2422</v>
      </c>
      <c r="CW4" s="186" t="s">
        <v>2425</v>
      </c>
      <c r="CX4" s="187" t="s">
        <v>1600</v>
      </c>
      <c r="CY4" s="185" t="s">
        <v>2422</v>
      </c>
      <c r="CZ4" s="186" t="s">
        <v>2425</v>
      </c>
      <c r="DA4" s="187" t="s">
        <v>1600</v>
      </c>
      <c r="DB4" s="185" t="s">
        <v>2422</v>
      </c>
      <c r="DC4" s="188" t="s">
        <v>2425</v>
      </c>
      <c r="DD4" s="187" t="s">
        <v>1600</v>
      </c>
      <c r="DE4" s="185" t="s">
        <v>2422</v>
      </c>
      <c r="DF4" s="186" t="s">
        <v>2425</v>
      </c>
      <c r="DG4" s="187" t="s">
        <v>1600</v>
      </c>
      <c r="DH4" s="185" t="s">
        <v>2422</v>
      </c>
      <c r="DI4" s="186" t="s">
        <v>2425</v>
      </c>
      <c r="DJ4" s="187" t="s">
        <v>1600</v>
      </c>
      <c r="DK4" s="185" t="s">
        <v>2422</v>
      </c>
      <c r="DL4" s="186" t="s">
        <v>2425</v>
      </c>
      <c r="DM4" s="187" t="s">
        <v>1600</v>
      </c>
      <c r="DN4" s="185" t="s">
        <v>2422</v>
      </c>
      <c r="DO4" s="188" t="s">
        <v>2425</v>
      </c>
      <c r="DP4" s="189" t="s">
        <v>2180</v>
      </c>
    </row>
    <row r="5" spans="1:120" ht="12" x14ac:dyDescent="0.15">
      <c r="A5" s="159"/>
      <c r="B5" s="182" t="s">
        <v>14</v>
      </c>
      <c r="C5" s="233" t="s">
        <v>1564</v>
      </c>
      <c r="D5" s="183" t="s">
        <v>1565</v>
      </c>
      <c r="E5" s="182" t="s">
        <v>15</v>
      </c>
      <c r="F5" s="171" t="s">
        <v>1364</v>
      </c>
      <c r="G5" s="171" t="s">
        <v>15</v>
      </c>
      <c r="H5" s="171" t="s">
        <v>656</v>
      </c>
      <c r="I5" s="171" t="s">
        <v>658</v>
      </c>
      <c r="J5" s="171" t="s">
        <v>1766</v>
      </c>
      <c r="K5" s="171" t="s">
        <v>660</v>
      </c>
      <c r="L5" s="171" t="s">
        <v>660</v>
      </c>
      <c r="M5" s="183" t="s">
        <v>663</v>
      </c>
      <c r="N5" s="182" t="s">
        <v>15</v>
      </c>
      <c r="O5" s="171" t="s">
        <v>1364</v>
      </c>
      <c r="P5" s="171" t="s">
        <v>15</v>
      </c>
      <c r="Q5" s="171" t="s">
        <v>656</v>
      </c>
      <c r="R5" s="171" t="s">
        <v>658</v>
      </c>
      <c r="S5" s="171" t="s">
        <v>1767</v>
      </c>
      <c r="T5" s="171" t="s">
        <v>660</v>
      </c>
      <c r="U5" s="171" t="s">
        <v>660</v>
      </c>
      <c r="V5" s="183" t="s">
        <v>663</v>
      </c>
      <c r="W5" s="182" t="s">
        <v>15</v>
      </c>
      <c r="X5" s="171" t="s">
        <v>1364</v>
      </c>
      <c r="Y5" s="171" t="s">
        <v>15</v>
      </c>
      <c r="Z5" s="171" t="s">
        <v>656</v>
      </c>
      <c r="AA5" s="171" t="s">
        <v>658</v>
      </c>
      <c r="AB5" s="171" t="s">
        <v>1766</v>
      </c>
      <c r="AC5" s="171" t="s">
        <v>660</v>
      </c>
      <c r="AD5" s="171" t="s">
        <v>660</v>
      </c>
      <c r="AE5" s="183" t="s">
        <v>663</v>
      </c>
      <c r="AF5" s="168" t="s">
        <v>1364</v>
      </c>
      <c r="AG5" s="182" t="s">
        <v>671</v>
      </c>
      <c r="AH5" s="171" t="s">
        <v>671</v>
      </c>
      <c r="AI5" s="171" t="s">
        <v>671</v>
      </c>
      <c r="AJ5" s="183" t="s">
        <v>671</v>
      </c>
      <c r="AK5" s="182" t="s">
        <v>671</v>
      </c>
      <c r="AL5" s="171" t="s">
        <v>671</v>
      </c>
      <c r="AM5" s="171" t="s">
        <v>671</v>
      </c>
      <c r="AN5" s="185" t="s">
        <v>671</v>
      </c>
      <c r="AO5" s="182" t="s">
        <v>2274</v>
      </c>
      <c r="AP5" s="515"/>
      <c r="AQ5" s="515"/>
      <c r="AR5" s="515"/>
      <c r="AS5" s="515"/>
      <c r="AT5" s="515"/>
      <c r="AU5" s="515"/>
      <c r="AV5" s="515"/>
      <c r="AW5" s="515"/>
      <c r="AX5" s="516"/>
      <c r="AY5" s="182" t="s">
        <v>2274</v>
      </c>
      <c r="AZ5" s="515"/>
      <c r="BA5" s="515"/>
      <c r="BB5" s="515"/>
      <c r="BC5" s="515"/>
      <c r="BD5" s="515"/>
      <c r="BE5" s="515"/>
      <c r="BF5" s="516"/>
      <c r="BG5" s="182" t="s">
        <v>683</v>
      </c>
      <c r="BH5" s="171" t="s">
        <v>683</v>
      </c>
      <c r="BI5" s="171" t="s">
        <v>683</v>
      </c>
      <c r="BJ5" s="171" t="s">
        <v>683</v>
      </c>
      <c r="BK5" s="171" t="s">
        <v>683</v>
      </c>
      <c r="BL5" s="171" t="s">
        <v>683</v>
      </c>
      <c r="BM5" s="171" t="s">
        <v>683</v>
      </c>
      <c r="BN5" s="171" t="s">
        <v>683</v>
      </c>
      <c r="BO5" s="171" t="s">
        <v>683</v>
      </c>
      <c r="BP5" s="171" t="s">
        <v>683</v>
      </c>
      <c r="BQ5" s="171" t="s">
        <v>683</v>
      </c>
      <c r="BR5" s="171" t="s">
        <v>683</v>
      </c>
      <c r="BS5" s="171" t="s">
        <v>683</v>
      </c>
      <c r="BT5" s="183" t="s">
        <v>683</v>
      </c>
      <c r="BU5" s="182" t="s">
        <v>1587</v>
      </c>
      <c r="BV5" s="171" t="s">
        <v>1587</v>
      </c>
      <c r="BW5" s="171" t="s">
        <v>1587</v>
      </c>
      <c r="BX5" s="171" t="s">
        <v>1587</v>
      </c>
      <c r="BY5" s="183" t="s">
        <v>1587</v>
      </c>
      <c r="BZ5" s="182" t="s">
        <v>1587</v>
      </c>
      <c r="CA5" s="171" t="s">
        <v>1587</v>
      </c>
      <c r="CB5" s="171" t="s">
        <v>1587</v>
      </c>
      <c r="CC5" s="171" t="s">
        <v>1587</v>
      </c>
      <c r="CD5" s="183" t="s">
        <v>1587</v>
      </c>
      <c r="CE5" s="182" t="s">
        <v>1587</v>
      </c>
      <c r="CF5" s="171" t="s">
        <v>1587</v>
      </c>
      <c r="CG5" s="171" t="s">
        <v>1587</v>
      </c>
      <c r="CH5" s="171" t="s">
        <v>1587</v>
      </c>
      <c r="CI5" s="183" t="s">
        <v>1587</v>
      </c>
      <c r="CJ5" s="182" t="s">
        <v>1596</v>
      </c>
      <c r="CK5" s="171" t="s">
        <v>1596</v>
      </c>
      <c r="CL5" s="171" t="s">
        <v>1596</v>
      </c>
      <c r="CM5" s="183" t="s">
        <v>1596</v>
      </c>
      <c r="CN5" s="182" t="s">
        <v>1596</v>
      </c>
      <c r="CO5" s="171" t="s">
        <v>1596</v>
      </c>
      <c r="CP5" s="171" t="s">
        <v>1596</v>
      </c>
      <c r="CQ5" s="183" t="s">
        <v>1596</v>
      </c>
      <c r="CR5" s="184" t="s">
        <v>2421</v>
      </c>
      <c r="CS5" s="185" t="s">
        <v>2423</v>
      </c>
      <c r="CT5" s="171" t="s">
        <v>2424</v>
      </c>
      <c r="CU5" s="187" t="s">
        <v>2421</v>
      </c>
      <c r="CV5" s="185" t="s">
        <v>2423</v>
      </c>
      <c r="CW5" s="171" t="s">
        <v>2424</v>
      </c>
      <c r="CX5" s="187" t="s">
        <v>2421</v>
      </c>
      <c r="CY5" s="185" t="s">
        <v>2423</v>
      </c>
      <c r="CZ5" s="171" t="s">
        <v>2424</v>
      </c>
      <c r="DA5" s="187" t="s">
        <v>2421</v>
      </c>
      <c r="DB5" s="185" t="s">
        <v>2423</v>
      </c>
      <c r="DC5" s="183" t="s">
        <v>2424</v>
      </c>
      <c r="DD5" s="187" t="s">
        <v>2421</v>
      </c>
      <c r="DE5" s="185" t="s">
        <v>2423</v>
      </c>
      <c r="DF5" s="171" t="s">
        <v>2424</v>
      </c>
      <c r="DG5" s="187" t="s">
        <v>2421</v>
      </c>
      <c r="DH5" s="185" t="s">
        <v>2423</v>
      </c>
      <c r="DI5" s="171" t="s">
        <v>2424</v>
      </c>
      <c r="DJ5" s="187" t="s">
        <v>2421</v>
      </c>
      <c r="DK5" s="185" t="s">
        <v>2423</v>
      </c>
      <c r="DL5" s="171" t="s">
        <v>2424</v>
      </c>
      <c r="DM5" s="187" t="s">
        <v>2421</v>
      </c>
      <c r="DN5" s="185" t="s">
        <v>2423</v>
      </c>
      <c r="DO5" s="183" t="s">
        <v>2424</v>
      </c>
      <c r="DP5" s="168"/>
    </row>
    <row r="6" spans="1:120" ht="12.75" thickBot="1" x14ac:dyDescent="0.2">
      <c r="A6" s="190" t="s">
        <v>1126</v>
      </c>
      <c r="B6" s="191"/>
      <c r="C6" s="234" t="s">
        <v>1125</v>
      </c>
      <c r="D6" s="193" t="s">
        <v>1127</v>
      </c>
      <c r="E6" s="191" t="s">
        <v>1128</v>
      </c>
      <c r="F6" s="192" t="s">
        <v>1128</v>
      </c>
      <c r="G6" s="252" t="s">
        <v>1573</v>
      </c>
      <c r="H6" s="252" t="s">
        <v>1573</v>
      </c>
      <c r="I6" s="252" t="s">
        <v>1573</v>
      </c>
      <c r="J6" s="252" t="s">
        <v>1573</v>
      </c>
      <c r="K6" s="252" t="s">
        <v>1573</v>
      </c>
      <c r="L6" s="252" t="s">
        <v>1573</v>
      </c>
      <c r="M6" s="252" t="s">
        <v>1573</v>
      </c>
      <c r="N6" s="191" t="s">
        <v>1128</v>
      </c>
      <c r="O6" s="192" t="s">
        <v>1128</v>
      </c>
      <c r="P6" s="252" t="s">
        <v>1573</v>
      </c>
      <c r="Q6" s="252" t="s">
        <v>1573</v>
      </c>
      <c r="R6" s="252" t="s">
        <v>1573</v>
      </c>
      <c r="S6" s="252" t="s">
        <v>1573</v>
      </c>
      <c r="T6" s="252" t="s">
        <v>1573</v>
      </c>
      <c r="U6" s="252" t="s">
        <v>1573</v>
      </c>
      <c r="V6" s="252" t="s">
        <v>1573</v>
      </c>
      <c r="W6" s="191" t="s">
        <v>1128</v>
      </c>
      <c r="X6" s="192" t="s">
        <v>1128</v>
      </c>
      <c r="Y6" s="252" t="s">
        <v>1573</v>
      </c>
      <c r="Z6" s="252" t="s">
        <v>1573</v>
      </c>
      <c r="AA6" s="252" t="s">
        <v>1573</v>
      </c>
      <c r="AB6" s="252" t="s">
        <v>1573</v>
      </c>
      <c r="AC6" s="252" t="s">
        <v>1573</v>
      </c>
      <c r="AD6" s="252" t="s">
        <v>1573</v>
      </c>
      <c r="AE6" s="252" t="s">
        <v>1573</v>
      </c>
      <c r="AF6" s="168" t="s">
        <v>1128</v>
      </c>
      <c r="AG6" s="191" t="s">
        <v>1128</v>
      </c>
      <c r="AH6" s="192" t="s">
        <v>1128</v>
      </c>
      <c r="AI6" s="192" t="s">
        <v>1128</v>
      </c>
      <c r="AJ6" s="193" t="s">
        <v>1128</v>
      </c>
      <c r="AK6" s="191" t="s">
        <v>1128</v>
      </c>
      <c r="AL6" s="192" t="s">
        <v>1128</v>
      </c>
      <c r="AM6" s="192" t="s">
        <v>1128</v>
      </c>
      <c r="AN6" s="194" t="s">
        <v>1128</v>
      </c>
      <c r="AO6" s="191" t="s">
        <v>1433</v>
      </c>
      <c r="AP6" s="517"/>
      <c r="AQ6" s="517"/>
      <c r="AR6" s="517"/>
      <c r="AS6" s="517"/>
      <c r="AT6" s="517"/>
      <c r="AU6" s="517"/>
      <c r="AV6" s="517"/>
      <c r="AW6" s="517"/>
      <c r="AX6" s="518"/>
      <c r="AY6" s="191" t="s">
        <v>1128</v>
      </c>
      <c r="AZ6" s="517"/>
      <c r="BA6" s="517"/>
      <c r="BB6" s="517"/>
      <c r="BC6" s="517"/>
      <c r="BD6" s="517"/>
      <c r="BE6" s="517"/>
      <c r="BF6" s="518"/>
      <c r="BG6" s="191" t="s">
        <v>684</v>
      </c>
      <c r="BH6" s="192" t="s">
        <v>684</v>
      </c>
      <c r="BI6" s="192" t="s">
        <v>684</v>
      </c>
      <c r="BJ6" s="252" t="s">
        <v>1312</v>
      </c>
      <c r="BK6" s="252" t="s">
        <v>1312</v>
      </c>
      <c r="BL6" s="192" t="s">
        <v>684</v>
      </c>
      <c r="BM6" s="192" t="s">
        <v>684</v>
      </c>
      <c r="BN6" s="252" t="s">
        <v>1312</v>
      </c>
      <c r="BO6" s="252" t="s">
        <v>1312</v>
      </c>
      <c r="BP6" s="192" t="s">
        <v>684</v>
      </c>
      <c r="BQ6" s="192" t="s">
        <v>684</v>
      </c>
      <c r="BR6" s="252" t="s">
        <v>1312</v>
      </c>
      <c r="BS6" s="252" t="s">
        <v>1312</v>
      </c>
      <c r="BT6" s="193" t="s">
        <v>684</v>
      </c>
      <c r="BU6" s="252" t="s">
        <v>1312</v>
      </c>
      <c r="BV6" s="252" t="s">
        <v>1319</v>
      </c>
      <c r="BW6" s="252" t="s">
        <v>1319</v>
      </c>
      <c r="BX6" s="252" t="s">
        <v>1319</v>
      </c>
      <c r="BY6" s="272" t="s">
        <v>1319</v>
      </c>
      <c r="BZ6" s="273" t="s">
        <v>1319</v>
      </c>
      <c r="CA6" s="252" t="s">
        <v>1319</v>
      </c>
      <c r="CB6" s="252" t="s">
        <v>1319</v>
      </c>
      <c r="CC6" s="252" t="s">
        <v>1319</v>
      </c>
      <c r="CD6" s="272" t="s">
        <v>1319</v>
      </c>
      <c r="CE6" s="273" t="s">
        <v>1319</v>
      </c>
      <c r="CF6" s="252" t="s">
        <v>1319</v>
      </c>
      <c r="CG6" s="252" t="s">
        <v>1319</v>
      </c>
      <c r="CH6" s="252" t="s">
        <v>1319</v>
      </c>
      <c r="CI6" s="272" t="s">
        <v>1319</v>
      </c>
      <c r="CJ6" s="191">
        <v>1</v>
      </c>
      <c r="CK6" s="192">
        <v>2</v>
      </c>
      <c r="CL6" s="192">
        <v>3</v>
      </c>
      <c r="CM6" s="193">
        <v>4</v>
      </c>
      <c r="CN6" s="191">
        <v>1</v>
      </c>
      <c r="CO6" s="192">
        <v>2</v>
      </c>
      <c r="CP6" s="192">
        <v>3</v>
      </c>
      <c r="CQ6" s="193">
        <v>4</v>
      </c>
      <c r="CR6" s="167" t="s">
        <v>1310</v>
      </c>
      <c r="CS6" s="194" t="s">
        <v>1311</v>
      </c>
      <c r="CT6" s="252" t="s">
        <v>1312</v>
      </c>
      <c r="CU6" s="187" t="s">
        <v>1313</v>
      </c>
      <c r="CV6" s="185" t="s">
        <v>1314</v>
      </c>
      <c r="CW6" s="252" t="s">
        <v>1312</v>
      </c>
      <c r="CX6" s="187" t="s">
        <v>1315</v>
      </c>
      <c r="CY6" s="185" t="s">
        <v>1316</v>
      </c>
      <c r="CZ6" s="252" t="s">
        <v>1312</v>
      </c>
      <c r="DA6" s="187" t="s">
        <v>1317</v>
      </c>
      <c r="DB6" s="185" t="s">
        <v>1318</v>
      </c>
      <c r="DC6" s="253" t="s">
        <v>1319</v>
      </c>
      <c r="DD6" s="187" t="s">
        <v>1320</v>
      </c>
      <c r="DE6" s="185" t="s">
        <v>1321</v>
      </c>
      <c r="DF6" s="252" t="s">
        <v>1312</v>
      </c>
      <c r="DG6" s="187" t="s">
        <v>1322</v>
      </c>
      <c r="DH6" s="185" t="s">
        <v>1323</v>
      </c>
      <c r="DI6" s="252" t="s">
        <v>1312</v>
      </c>
      <c r="DJ6" s="187" t="s">
        <v>1324</v>
      </c>
      <c r="DK6" s="185" t="s">
        <v>1325</v>
      </c>
      <c r="DL6" s="252" t="s">
        <v>1312</v>
      </c>
      <c r="DM6" s="187" t="s">
        <v>1326</v>
      </c>
      <c r="DN6" s="185" t="s">
        <v>1327</v>
      </c>
      <c r="DO6" s="253" t="s">
        <v>1319</v>
      </c>
      <c r="DP6" s="164" t="s">
        <v>2181</v>
      </c>
    </row>
    <row r="7" spans="1:120" s="203" customFormat="1" ht="17.25" x14ac:dyDescent="0.2">
      <c r="A7" s="675">
        <v>1</v>
      </c>
      <c r="B7" s="195" t="str">
        <f>IF('B-01'!$C$22="","",'B-01'!$C$22)</f>
        <v/>
      </c>
      <c r="C7" s="828" t="str">
        <f>IF('B-01'!$C$23="","",'B-01'!$C$23)</f>
        <v/>
      </c>
      <c r="D7" s="198">
        <f>'B-01'!$B$29</f>
        <v>0</v>
      </c>
      <c r="E7" s="196">
        <f>'B-01'!$F$29</f>
        <v>0</v>
      </c>
      <c r="F7" s="197">
        <f>'B-01'!$H$29</f>
        <v>0</v>
      </c>
      <c r="G7" s="657"/>
      <c r="H7" s="657"/>
      <c r="I7" s="657"/>
      <c r="J7" s="657"/>
      <c r="K7" s="657"/>
      <c r="L7" s="657"/>
      <c r="M7" s="657"/>
      <c r="N7" s="196">
        <f>'B-01'!$K$20</f>
        <v>0</v>
      </c>
      <c r="O7" s="197">
        <f>'B-01'!$M$20</f>
        <v>0</v>
      </c>
      <c r="P7" s="657"/>
      <c r="Q7" s="657"/>
      <c r="R7" s="657"/>
      <c r="S7" s="657"/>
      <c r="T7" s="657"/>
      <c r="U7" s="657"/>
      <c r="V7" s="657"/>
      <c r="W7" s="196">
        <f>'B-01'!$K$40</f>
        <v>0</v>
      </c>
      <c r="X7" s="197">
        <f>'B-01'!$M$40</f>
        <v>0</v>
      </c>
      <c r="Y7" s="197"/>
      <c r="Z7" s="197"/>
      <c r="AA7" s="197"/>
      <c r="AB7" s="197"/>
      <c r="AC7" s="197"/>
      <c r="AD7" s="197"/>
      <c r="AE7" s="198"/>
      <c r="AF7" s="658">
        <f>'B-01'!$L$29</f>
        <v>0</v>
      </c>
      <c r="AG7" s="196">
        <f>'B-01'!$Q$17</f>
        <v>0</v>
      </c>
      <c r="AH7" s="197">
        <f>'B-01'!$Q$18</f>
        <v>0</v>
      </c>
      <c r="AI7" s="197">
        <f>'B-01'!$Q$19</f>
        <v>0</v>
      </c>
      <c r="AJ7" s="198">
        <f>'B-01'!$Q$20</f>
        <v>0</v>
      </c>
      <c r="AK7" s="196">
        <f>'B-01'!$Q$37</f>
        <v>0</v>
      </c>
      <c r="AL7" s="197">
        <f>'B-01'!$Q$38</f>
        <v>0</v>
      </c>
      <c r="AM7" s="197">
        <f>'B-01'!$Q$39</f>
        <v>0</v>
      </c>
      <c r="AN7" s="198">
        <f>'B-01'!$Q$40</f>
        <v>0</v>
      </c>
      <c r="AO7" s="196">
        <f>'B-01'!$AA$11</f>
        <v>0</v>
      </c>
      <c r="AP7" s="197"/>
      <c r="AQ7" s="197"/>
      <c r="AR7" s="197"/>
      <c r="AS7" s="197"/>
      <c r="AT7" s="197"/>
      <c r="AU7" s="197"/>
      <c r="AV7" s="197"/>
      <c r="AW7" s="197"/>
      <c r="AX7" s="198"/>
      <c r="AY7" s="196">
        <f>'B-01'!$AA$31</f>
        <v>0</v>
      </c>
      <c r="AZ7" s="197"/>
      <c r="BA7" s="197"/>
      <c r="BB7" s="197"/>
      <c r="BC7" s="197"/>
      <c r="BD7" s="197"/>
      <c r="BE7" s="197"/>
      <c r="BF7" s="198"/>
      <c r="BG7" s="196">
        <f>'B-01'!$D$29</f>
        <v>0</v>
      </c>
      <c r="BH7" s="197">
        <f>'B-01'!$G$29</f>
        <v>0</v>
      </c>
      <c r="BI7" s="197">
        <f>'B-01'!$I$29</f>
        <v>0</v>
      </c>
      <c r="BJ7" s="197"/>
      <c r="BK7" s="197"/>
      <c r="BL7" s="197">
        <f>'B-01'!$L$20</f>
        <v>0</v>
      </c>
      <c r="BM7" s="197">
        <f>'B-01'!$N$20</f>
        <v>0</v>
      </c>
      <c r="BN7" s="197"/>
      <c r="BO7" s="197"/>
      <c r="BP7" s="197">
        <f>'B-01'!$L$40</f>
        <v>0</v>
      </c>
      <c r="BQ7" s="197">
        <f>'B-01'!$N$40</f>
        <v>0</v>
      </c>
      <c r="BR7" s="197"/>
      <c r="BS7" s="197"/>
      <c r="BT7" s="198">
        <f>'B-01'!$N$29</f>
        <v>0</v>
      </c>
      <c r="BU7" s="196"/>
      <c r="BV7" s="197"/>
      <c r="BW7" s="197"/>
      <c r="BX7" s="197"/>
      <c r="BY7" s="198"/>
      <c r="BZ7" s="196"/>
      <c r="CA7" s="197"/>
      <c r="CB7" s="197"/>
      <c r="CC7" s="197"/>
      <c r="CD7" s="198"/>
      <c r="CE7" s="196"/>
      <c r="CF7" s="197"/>
      <c r="CG7" s="197"/>
      <c r="CH7" s="197"/>
      <c r="CI7" s="198"/>
      <c r="CJ7" s="196">
        <f>'B-01'!$T$17</f>
        <v>0</v>
      </c>
      <c r="CK7" s="197">
        <f>'B-01'!$T$18</f>
        <v>0</v>
      </c>
      <c r="CL7" s="197">
        <f>'B-01'!$T$19</f>
        <v>0</v>
      </c>
      <c r="CM7" s="198">
        <f>'B-01'!$T$20</f>
        <v>0</v>
      </c>
      <c r="CN7" s="196">
        <f>'B-01'!$T$37</f>
        <v>0</v>
      </c>
      <c r="CO7" s="197">
        <f>'B-01'!$T$38</f>
        <v>0</v>
      </c>
      <c r="CP7" s="197">
        <f>'B-01'!$T$39</f>
        <v>0</v>
      </c>
      <c r="CQ7" s="198">
        <f>'B-01'!$T$40</f>
        <v>0</v>
      </c>
      <c r="CR7" s="199">
        <f>'B-01'!$V$17</f>
        <v>0</v>
      </c>
      <c r="CS7" s="200">
        <f>'B-01'!$X$17</f>
        <v>0</v>
      </c>
      <c r="CT7" s="200"/>
      <c r="CU7" s="200">
        <f>'B-01'!$V$18</f>
        <v>0</v>
      </c>
      <c r="CV7" s="200">
        <f>'B-01'!$X$18</f>
        <v>0</v>
      </c>
      <c r="CW7" s="200"/>
      <c r="CX7" s="200">
        <f>'B-01'!$V$19</f>
        <v>0</v>
      </c>
      <c r="CY7" s="200">
        <f>'B-01'!$X$19</f>
        <v>0</v>
      </c>
      <c r="CZ7" s="200"/>
      <c r="DA7" s="200">
        <f>'B-01'!$V$20</f>
        <v>0</v>
      </c>
      <c r="DB7" s="200">
        <f>'B-01'!$X$20</f>
        <v>0</v>
      </c>
      <c r="DC7" s="201"/>
      <c r="DD7" s="199">
        <f>'B-01'!$V$37</f>
        <v>0</v>
      </c>
      <c r="DE7" s="200">
        <f>'B-01'!$X$37</f>
        <v>0</v>
      </c>
      <c r="DF7" s="200"/>
      <c r="DG7" s="200">
        <f>'B-01'!$V$38</f>
        <v>0</v>
      </c>
      <c r="DH7" s="200">
        <f>'B-01'!$X$38</f>
        <v>0</v>
      </c>
      <c r="DI7" s="200"/>
      <c r="DJ7" s="200">
        <f>'B-01'!$V$39</f>
        <v>0</v>
      </c>
      <c r="DK7" s="200">
        <f>'B-01'!$X$39</f>
        <v>0</v>
      </c>
      <c r="DL7" s="200"/>
      <c r="DM7" s="200">
        <f>'B-01'!$V$40</f>
        <v>0</v>
      </c>
      <c r="DN7" s="200">
        <f>'B-01'!$X$40</f>
        <v>0</v>
      </c>
      <c r="DO7" s="201"/>
      <c r="DP7" s="202"/>
    </row>
    <row r="8" spans="1:120" s="203" customFormat="1" ht="17.25" x14ac:dyDescent="0.2">
      <c r="A8" s="204">
        <v>2</v>
      </c>
      <c r="B8" s="224" t="str">
        <f>IF('B-02'!$C$22="","",'B-02'!$C$22)</f>
        <v/>
      </c>
      <c r="C8" s="827" t="str">
        <f>IF('B-02'!$C$23="","",'B-02'!$C$23)</f>
        <v/>
      </c>
      <c r="D8" s="212">
        <f>'B-02'!$B$29</f>
        <v>0</v>
      </c>
      <c r="E8" s="205">
        <f>'B-02'!$F$29</f>
        <v>0</v>
      </c>
      <c r="F8" s="211">
        <f>'B-02'!$H$29</f>
        <v>0</v>
      </c>
      <c r="G8" s="694"/>
      <c r="H8" s="694"/>
      <c r="I8" s="694"/>
      <c r="J8" s="694"/>
      <c r="K8" s="694"/>
      <c r="L8" s="694"/>
      <c r="M8" s="694"/>
      <c r="N8" s="205">
        <f>'B-02'!$K$20</f>
        <v>0</v>
      </c>
      <c r="O8" s="211">
        <f>'B-02'!$M$20</f>
        <v>0</v>
      </c>
      <c r="P8" s="694"/>
      <c r="Q8" s="694"/>
      <c r="R8" s="694"/>
      <c r="S8" s="694"/>
      <c r="T8" s="694"/>
      <c r="U8" s="694"/>
      <c r="V8" s="694"/>
      <c r="W8" s="205">
        <f>'B-02'!$K$40</f>
        <v>0</v>
      </c>
      <c r="X8" s="211">
        <f>'B-02'!$M$40</f>
        <v>0</v>
      </c>
      <c r="Y8" s="211"/>
      <c r="Z8" s="211"/>
      <c r="AA8" s="211"/>
      <c r="AB8" s="211"/>
      <c r="AC8" s="211"/>
      <c r="AD8" s="211"/>
      <c r="AE8" s="212"/>
      <c r="AF8" s="695">
        <f>'B-02'!$L$29</f>
        <v>0</v>
      </c>
      <c r="AG8" s="205">
        <f>'B-02'!$Q$17</f>
        <v>0</v>
      </c>
      <c r="AH8" s="211">
        <f>'B-02'!$Q$18</f>
        <v>0</v>
      </c>
      <c r="AI8" s="211">
        <f>'B-02'!$Q$19</f>
        <v>0</v>
      </c>
      <c r="AJ8" s="212">
        <f>'B-02'!$Q$20</f>
        <v>0</v>
      </c>
      <c r="AK8" s="205">
        <f>'B-02'!$Q$37</f>
        <v>0</v>
      </c>
      <c r="AL8" s="211">
        <f>'B-02'!$Q$38</f>
        <v>0</v>
      </c>
      <c r="AM8" s="211">
        <f>'B-02'!$Q$39</f>
        <v>0</v>
      </c>
      <c r="AN8" s="212">
        <f>'B-02'!$Q$40</f>
        <v>0</v>
      </c>
      <c r="AO8" s="205">
        <f>'B-02'!$AA$11</f>
        <v>0</v>
      </c>
      <c r="AP8" s="211"/>
      <c r="AQ8" s="211"/>
      <c r="AR8" s="211"/>
      <c r="AS8" s="211"/>
      <c r="AT8" s="211"/>
      <c r="AU8" s="211"/>
      <c r="AV8" s="211"/>
      <c r="AW8" s="211"/>
      <c r="AX8" s="212"/>
      <c r="AY8" s="205">
        <f>'B-02'!$AA$31</f>
        <v>0</v>
      </c>
      <c r="AZ8" s="211"/>
      <c r="BA8" s="211"/>
      <c r="BB8" s="211"/>
      <c r="BC8" s="211"/>
      <c r="BD8" s="211"/>
      <c r="BE8" s="211"/>
      <c r="BF8" s="212"/>
      <c r="BG8" s="205">
        <f>'B-02'!$D$29</f>
        <v>0</v>
      </c>
      <c r="BH8" s="211">
        <f>'B-02'!$G$29</f>
        <v>0</v>
      </c>
      <c r="BI8" s="211">
        <f>'B-02'!$I$29</f>
        <v>0</v>
      </c>
      <c r="BJ8" s="211"/>
      <c r="BK8" s="211"/>
      <c r="BL8" s="211">
        <f>'B-02'!$L$20</f>
        <v>0</v>
      </c>
      <c r="BM8" s="211">
        <f>'B-02'!$N$20</f>
        <v>0</v>
      </c>
      <c r="BN8" s="211"/>
      <c r="BO8" s="211"/>
      <c r="BP8" s="211">
        <f>'B-02'!$L$40</f>
        <v>0</v>
      </c>
      <c r="BQ8" s="211">
        <f>'B-02'!$N$40</f>
        <v>0</v>
      </c>
      <c r="BR8" s="211"/>
      <c r="BS8" s="211"/>
      <c r="BT8" s="212">
        <f>'B-02'!$N$29</f>
        <v>0</v>
      </c>
      <c r="BU8" s="205"/>
      <c r="BV8" s="211"/>
      <c r="BW8" s="211"/>
      <c r="BX8" s="211"/>
      <c r="BY8" s="212"/>
      <c r="BZ8" s="205"/>
      <c r="CA8" s="211"/>
      <c r="CB8" s="211"/>
      <c r="CC8" s="211"/>
      <c r="CD8" s="212"/>
      <c r="CE8" s="205"/>
      <c r="CF8" s="211"/>
      <c r="CG8" s="211"/>
      <c r="CH8" s="211"/>
      <c r="CI8" s="212"/>
      <c r="CJ8" s="205">
        <f>'B-02'!$T$17</f>
        <v>0</v>
      </c>
      <c r="CK8" s="211">
        <f>'B-02'!$T$18</f>
        <v>0</v>
      </c>
      <c r="CL8" s="211">
        <f>'B-02'!$T$19</f>
        <v>0</v>
      </c>
      <c r="CM8" s="212">
        <f>'B-02'!$T$20</f>
        <v>0</v>
      </c>
      <c r="CN8" s="205">
        <f>'B-02'!$T$37</f>
        <v>0</v>
      </c>
      <c r="CO8" s="211">
        <f>'B-02'!$T$38</f>
        <v>0</v>
      </c>
      <c r="CP8" s="211">
        <f>'B-02'!$T$39</f>
        <v>0</v>
      </c>
      <c r="CQ8" s="212">
        <f>'B-02'!$T$40</f>
        <v>0</v>
      </c>
      <c r="CR8" s="213">
        <f>'B-02'!$V$17</f>
        <v>0</v>
      </c>
      <c r="CS8" s="214">
        <f>'B-02'!$X$17</f>
        <v>0</v>
      </c>
      <c r="CT8" s="214"/>
      <c r="CU8" s="214">
        <f>'B-02'!$V$18</f>
        <v>0</v>
      </c>
      <c r="CV8" s="214">
        <f>'B-02'!$X$18</f>
        <v>0</v>
      </c>
      <c r="CW8" s="214"/>
      <c r="CX8" s="214">
        <f>'B-02'!$V$19</f>
        <v>0</v>
      </c>
      <c r="CY8" s="214">
        <f>'B-02'!$X$19</f>
        <v>0</v>
      </c>
      <c r="CZ8" s="214"/>
      <c r="DA8" s="214">
        <f>'B-02'!$V$20</f>
        <v>0</v>
      </c>
      <c r="DB8" s="214">
        <f>'B-02'!$X$20</f>
        <v>0</v>
      </c>
      <c r="DC8" s="215"/>
      <c r="DD8" s="213">
        <f>'B-02'!$V$37</f>
        <v>0</v>
      </c>
      <c r="DE8" s="214">
        <f>'B-02'!$X$37</f>
        <v>0</v>
      </c>
      <c r="DF8" s="214"/>
      <c r="DG8" s="214">
        <f>'B-02'!$V$38</f>
        <v>0</v>
      </c>
      <c r="DH8" s="214">
        <f>'B-02'!$X$38</f>
        <v>0</v>
      </c>
      <c r="DI8" s="214"/>
      <c r="DJ8" s="214">
        <f>'B-02'!$V$39</f>
        <v>0</v>
      </c>
      <c r="DK8" s="214">
        <f>'B-02'!$X$39</f>
        <v>0</v>
      </c>
      <c r="DL8" s="214"/>
      <c r="DM8" s="214">
        <f>'B-02'!$V$40</f>
        <v>0</v>
      </c>
      <c r="DN8" s="214">
        <f>'B-02'!$X$40</f>
        <v>0</v>
      </c>
      <c r="DO8" s="215"/>
      <c r="DP8" s="216"/>
    </row>
    <row r="9" spans="1:120" s="203" customFormat="1" ht="17.25" x14ac:dyDescent="0.2">
      <c r="A9" s="204">
        <v>3</v>
      </c>
      <c r="B9" s="224" t="str">
        <f>IF('B-03'!$C$22="","",'B-03'!$C$22)</f>
        <v/>
      </c>
      <c r="C9" s="827" t="str">
        <f>IF('B-03'!$C$23="","",'B-03'!$C$23)</f>
        <v/>
      </c>
      <c r="D9" s="212">
        <f>'B-03'!$B$29</f>
        <v>0</v>
      </c>
      <c r="E9" s="205">
        <f>'B-03'!$F$29</f>
        <v>0</v>
      </c>
      <c r="F9" s="211">
        <f>'B-03'!$H$29</f>
        <v>0</v>
      </c>
      <c r="G9" s="694"/>
      <c r="H9" s="694"/>
      <c r="I9" s="694"/>
      <c r="J9" s="694"/>
      <c r="K9" s="694"/>
      <c r="L9" s="694"/>
      <c r="M9" s="694"/>
      <c r="N9" s="205">
        <f>'B-03'!$K$20</f>
        <v>0</v>
      </c>
      <c r="O9" s="211">
        <f>'B-03'!$M$20</f>
        <v>0</v>
      </c>
      <c r="P9" s="694"/>
      <c r="Q9" s="694"/>
      <c r="R9" s="694"/>
      <c r="S9" s="694"/>
      <c r="T9" s="694"/>
      <c r="U9" s="694"/>
      <c r="V9" s="694"/>
      <c r="W9" s="205">
        <f>'B-03'!$K$40</f>
        <v>0</v>
      </c>
      <c r="X9" s="211">
        <f>'B-03'!$M$40</f>
        <v>0</v>
      </c>
      <c r="Y9" s="211"/>
      <c r="Z9" s="211"/>
      <c r="AA9" s="211"/>
      <c r="AB9" s="211"/>
      <c r="AC9" s="211"/>
      <c r="AD9" s="211"/>
      <c r="AE9" s="212"/>
      <c r="AF9" s="695">
        <f>'B-03'!$L$29</f>
        <v>0</v>
      </c>
      <c r="AG9" s="205">
        <f>'B-03'!$Q$17</f>
        <v>0</v>
      </c>
      <c r="AH9" s="211">
        <f>'B-03'!$Q$18</f>
        <v>0</v>
      </c>
      <c r="AI9" s="211">
        <f>'B-03'!$Q$19</f>
        <v>0</v>
      </c>
      <c r="AJ9" s="212">
        <f>'B-03'!$Q$20</f>
        <v>0</v>
      </c>
      <c r="AK9" s="205">
        <f>'B-03'!$Q$37</f>
        <v>0</v>
      </c>
      <c r="AL9" s="211">
        <f>'B-03'!$Q$38</f>
        <v>0</v>
      </c>
      <c r="AM9" s="211">
        <f>'B-03'!$Q$39</f>
        <v>0</v>
      </c>
      <c r="AN9" s="212">
        <f>'B-03'!$Q$40</f>
        <v>0</v>
      </c>
      <c r="AO9" s="205">
        <f>'B-03'!$AA$11</f>
        <v>0</v>
      </c>
      <c r="AP9" s="211"/>
      <c r="AQ9" s="211"/>
      <c r="AR9" s="211"/>
      <c r="AS9" s="211"/>
      <c r="AT9" s="211"/>
      <c r="AU9" s="211"/>
      <c r="AV9" s="211"/>
      <c r="AW9" s="211"/>
      <c r="AX9" s="212"/>
      <c r="AY9" s="205">
        <f>'B-03'!$AA$31</f>
        <v>0</v>
      </c>
      <c r="AZ9" s="211"/>
      <c r="BA9" s="211"/>
      <c r="BB9" s="211"/>
      <c r="BC9" s="211"/>
      <c r="BD9" s="211"/>
      <c r="BE9" s="211"/>
      <c r="BF9" s="212"/>
      <c r="BG9" s="205">
        <f>'B-03'!$D$29</f>
        <v>0</v>
      </c>
      <c r="BH9" s="211">
        <f>'B-03'!$G$29</f>
        <v>0</v>
      </c>
      <c r="BI9" s="211">
        <f>'B-03'!$I$29</f>
        <v>0</v>
      </c>
      <c r="BJ9" s="211"/>
      <c r="BK9" s="211"/>
      <c r="BL9" s="211">
        <f>'B-03'!$L$20</f>
        <v>0</v>
      </c>
      <c r="BM9" s="211">
        <f>'B-03'!$N$20</f>
        <v>0</v>
      </c>
      <c r="BN9" s="211"/>
      <c r="BO9" s="211"/>
      <c r="BP9" s="211">
        <f>'B-03'!$L$40</f>
        <v>0</v>
      </c>
      <c r="BQ9" s="211">
        <f>'B-03'!$N$40</f>
        <v>0</v>
      </c>
      <c r="BR9" s="211"/>
      <c r="BS9" s="211"/>
      <c r="BT9" s="212">
        <f>'B-03'!$N$29</f>
        <v>0</v>
      </c>
      <c r="BU9" s="205"/>
      <c r="BV9" s="211"/>
      <c r="BW9" s="211"/>
      <c r="BX9" s="211"/>
      <c r="BY9" s="212"/>
      <c r="BZ9" s="205"/>
      <c r="CA9" s="211"/>
      <c r="CB9" s="211"/>
      <c r="CC9" s="211"/>
      <c r="CD9" s="212"/>
      <c r="CE9" s="205"/>
      <c r="CF9" s="211"/>
      <c r="CG9" s="211"/>
      <c r="CH9" s="211"/>
      <c r="CI9" s="212"/>
      <c r="CJ9" s="205">
        <f>'B-03'!$T$17</f>
        <v>0</v>
      </c>
      <c r="CK9" s="211">
        <f>'B-03'!$T$18</f>
        <v>0</v>
      </c>
      <c r="CL9" s="211">
        <f>'B-03'!$T$19</f>
        <v>0</v>
      </c>
      <c r="CM9" s="212">
        <f>'B-03'!$T$20</f>
        <v>0</v>
      </c>
      <c r="CN9" s="205">
        <f>'B-03'!$T$37</f>
        <v>0</v>
      </c>
      <c r="CO9" s="211">
        <f>'B-03'!$T$38</f>
        <v>0</v>
      </c>
      <c r="CP9" s="211">
        <f>'B-03'!$T$39</f>
        <v>0</v>
      </c>
      <c r="CQ9" s="212">
        <f>'B-03'!$T$40</f>
        <v>0</v>
      </c>
      <c r="CR9" s="213">
        <f>'B-03'!$V$17</f>
        <v>0</v>
      </c>
      <c r="CS9" s="214">
        <f>'B-03'!$X$17</f>
        <v>0</v>
      </c>
      <c r="CT9" s="214"/>
      <c r="CU9" s="214">
        <f>'B-03'!$V$18</f>
        <v>0</v>
      </c>
      <c r="CV9" s="214">
        <f>'B-03'!$X$18</f>
        <v>0</v>
      </c>
      <c r="CW9" s="214"/>
      <c r="CX9" s="214">
        <f>'B-03'!$V$19</f>
        <v>0</v>
      </c>
      <c r="CY9" s="214">
        <f>'B-03'!$X$19</f>
        <v>0</v>
      </c>
      <c r="CZ9" s="214"/>
      <c r="DA9" s="214">
        <f>'B-03'!$V$20</f>
        <v>0</v>
      </c>
      <c r="DB9" s="214">
        <f>'B-03'!$X$20</f>
        <v>0</v>
      </c>
      <c r="DC9" s="215"/>
      <c r="DD9" s="213">
        <f>'B-03'!$V$37</f>
        <v>0</v>
      </c>
      <c r="DE9" s="214">
        <f>'B-03'!$X$37</f>
        <v>0</v>
      </c>
      <c r="DF9" s="214"/>
      <c r="DG9" s="214">
        <f>'B-03'!$V$38</f>
        <v>0</v>
      </c>
      <c r="DH9" s="214">
        <f>'B-03'!$X$38</f>
        <v>0</v>
      </c>
      <c r="DI9" s="214"/>
      <c r="DJ9" s="214">
        <f>'B-03'!$V$39</f>
        <v>0</v>
      </c>
      <c r="DK9" s="214">
        <f>'B-03'!$X$39</f>
        <v>0</v>
      </c>
      <c r="DL9" s="214"/>
      <c r="DM9" s="214">
        <f>'B-03'!$V$40</f>
        <v>0</v>
      </c>
      <c r="DN9" s="214">
        <f>'B-03'!$X$40</f>
        <v>0</v>
      </c>
      <c r="DO9" s="215"/>
      <c r="DP9" s="216"/>
    </row>
    <row r="10" spans="1:120" s="203" customFormat="1" ht="17.25" x14ac:dyDescent="0.2">
      <c r="A10" s="204">
        <v>4</v>
      </c>
      <c r="B10" s="224" t="str">
        <f>IF('B-04'!$C$22="","",'B-04'!$C$22)</f>
        <v/>
      </c>
      <c r="C10" s="827" t="str">
        <f>IF('B-04'!$C$23="","",'B-04'!$C$23)</f>
        <v/>
      </c>
      <c r="D10" s="212">
        <f>'B-04'!$B$29</f>
        <v>0</v>
      </c>
      <c r="E10" s="205">
        <f>'B-04'!$F$29</f>
        <v>0</v>
      </c>
      <c r="F10" s="211">
        <f>'B-04'!$H$29</f>
        <v>0</v>
      </c>
      <c r="G10" s="694"/>
      <c r="H10" s="694"/>
      <c r="I10" s="694"/>
      <c r="J10" s="694"/>
      <c r="K10" s="694"/>
      <c r="L10" s="694"/>
      <c r="M10" s="694"/>
      <c r="N10" s="205">
        <f>'B-04'!$K$20</f>
        <v>0</v>
      </c>
      <c r="O10" s="211">
        <f>'B-04'!$M$20</f>
        <v>0</v>
      </c>
      <c r="P10" s="694"/>
      <c r="Q10" s="694"/>
      <c r="R10" s="694"/>
      <c r="S10" s="694"/>
      <c r="T10" s="694"/>
      <c r="U10" s="694"/>
      <c r="V10" s="694"/>
      <c r="W10" s="205">
        <f>'B-04'!$K$40</f>
        <v>0</v>
      </c>
      <c r="X10" s="211">
        <f>'B-04'!$M$40</f>
        <v>0</v>
      </c>
      <c r="Y10" s="211"/>
      <c r="Z10" s="211"/>
      <c r="AA10" s="211"/>
      <c r="AB10" s="211"/>
      <c r="AC10" s="211"/>
      <c r="AD10" s="211"/>
      <c r="AE10" s="212"/>
      <c r="AF10" s="695">
        <f>'B-04'!$L$29</f>
        <v>0</v>
      </c>
      <c r="AG10" s="205">
        <f>'B-04'!$Q$17</f>
        <v>0</v>
      </c>
      <c r="AH10" s="211">
        <f>'B-04'!$Q$18</f>
        <v>0</v>
      </c>
      <c r="AI10" s="211">
        <f>'B-04'!$Q$19</f>
        <v>0</v>
      </c>
      <c r="AJ10" s="212">
        <f>'B-04'!$Q$20</f>
        <v>0</v>
      </c>
      <c r="AK10" s="205">
        <f>'B-04'!$Q$37</f>
        <v>0</v>
      </c>
      <c r="AL10" s="211">
        <f>'B-04'!$Q$38</f>
        <v>0</v>
      </c>
      <c r="AM10" s="211">
        <f>'B-04'!$Q$39</f>
        <v>0</v>
      </c>
      <c r="AN10" s="212">
        <f>'B-04'!$Q$40</f>
        <v>0</v>
      </c>
      <c r="AO10" s="205">
        <f>'B-04'!$AA$11</f>
        <v>0</v>
      </c>
      <c r="AP10" s="211"/>
      <c r="AQ10" s="211"/>
      <c r="AR10" s="211"/>
      <c r="AS10" s="211"/>
      <c r="AT10" s="211"/>
      <c r="AU10" s="211"/>
      <c r="AV10" s="211"/>
      <c r="AW10" s="211"/>
      <c r="AX10" s="212"/>
      <c r="AY10" s="205">
        <f>'B-04'!$AA$31</f>
        <v>0</v>
      </c>
      <c r="AZ10" s="211"/>
      <c r="BA10" s="211"/>
      <c r="BB10" s="211"/>
      <c r="BC10" s="211"/>
      <c r="BD10" s="211"/>
      <c r="BE10" s="211"/>
      <c r="BF10" s="212"/>
      <c r="BG10" s="205">
        <f>'B-04'!$D$29</f>
        <v>0</v>
      </c>
      <c r="BH10" s="211">
        <f>'B-04'!$G$29</f>
        <v>0</v>
      </c>
      <c r="BI10" s="211">
        <f>'B-04'!$I$29</f>
        <v>0</v>
      </c>
      <c r="BJ10" s="211"/>
      <c r="BK10" s="211"/>
      <c r="BL10" s="211">
        <f>'B-04'!$L$20</f>
        <v>0</v>
      </c>
      <c r="BM10" s="211">
        <f>'B-04'!$N$20</f>
        <v>0</v>
      </c>
      <c r="BN10" s="211"/>
      <c r="BO10" s="211"/>
      <c r="BP10" s="211">
        <f>'B-04'!$L$40</f>
        <v>0</v>
      </c>
      <c r="BQ10" s="211">
        <f>'B-04'!$N$40</f>
        <v>0</v>
      </c>
      <c r="BR10" s="211"/>
      <c r="BS10" s="211"/>
      <c r="BT10" s="212">
        <f>'B-04'!$N$29</f>
        <v>0</v>
      </c>
      <c r="BU10" s="205"/>
      <c r="BV10" s="211"/>
      <c r="BW10" s="211"/>
      <c r="BX10" s="211"/>
      <c r="BY10" s="212"/>
      <c r="BZ10" s="205"/>
      <c r="CA10" s="211"/>
      <c r="CB10" s="211"/>
      <c r="CC10" s="211"/>
      <c r="CD10" s="212"/>
      <c r="CE10" s="205"/>
      <c r="CF10" s="211"/>
      <c r="CG10" s="211"/>
      <c r="CH10" s="211"/>
      <c r="CI10" s="212"/>
      <c r="CJ10" s="205">
        <f>'B-04'!$T$17</f>
        <v>0</v>
      </c>
      <c r="CK10" s="211">
        <f>'B-04'!$T$18</f>
        <v>0</v>
      </c>
      <c r="CL10" s="211">
        <f>'B-04'!$T$19</f>
        <v>0</v>
      </c>
      <c r="CM10" s="212">
        <f>'B-04'!$T$20</f>
        <v>0</v>
      </c>
      <c r="CN10" s="205">
        <f>'B-04'!$T$37</f>
        <v>0</v>
      </c>
      <c r="CO10" s="211">
        <f>'B-04'!$T$38</f>
        <v>0</v>
      </c>
      <c r="CP10" s="211">
        <f>'B-04'!$T$39</f>
        <v>0</v>
      </c>
      <c r="CQ10" s="212">
        <f>'B-04'!$T$40</f>
        <v>0</v>
      </c>
      <c r="CR10" s="213">
        <f>'B-04'!$V$17</f>
        <v>0</v>
      </c>
      <c r="CS10" s="214">
        <f>'B-04'!$X$17</f>
        <v>0</v>
      </c>
      <c r="CT10" s="214"/>
      <c r="CU10" s="214">
        <f>'B-04'!$V$18</f>
        <v>0</v>
      </c>
      <c r="CV10" s="214">
        <f>'B-04'!$X$18</f>
        <v>0</v>
      </c>
      <c r="CW10" s="214"/>
      <c r="CX10" s="214">
        <f>'B-04'!$V$19</f>
        <v>0</v>
      </c>
      <c r="CY10" s="214">
        <f>'B-04'!$X$19</f>
        <v>0</v>
      </c>
      <c r="CZ10" s="214"/>
      <c r="DA10" s="214">
        <f>'B-04'!$V$20</f>
        <v>0</v>
      </c>
      <c r="DB10" s="214">
        <f>'B-04'!$X$20</f>
        <v>0</v>
      </c>
      <c r="DC10" s="215"/>
      <c r="DD10" s="213">
        <f>'B-04'!$V$37</f>
        <v>0</v>
      </c>
      <c r="DE10" s="214">
        <f>'B-04'!$X$37</f>
        <v>0</v>
      </c>
      <c r="DF10" s="214"/>
      <c r="DG10" s="214">
        <f>'B-04'!$V$38</f>
        <v>0</v>
      </c>
      <c r="DH10" s="214">
        <f>'B-04'!$X$38</f>
        <v>0</v>
      </c>
      <c r="DI10" s="214"/>
      <c r="DJ10" s="214">
        <f>'B-04'!$V$39</f>
        <v>0</v>
      </c>
      <c r="DK10" s="214">
        <f>'B-04'!$X$39</f>
        <v>0</v>
      </c>
      <c r="DL10" s="214"/>
      <c r="DM10" s="214">
        <f>'B-04'!$V$40</f>
        <v>0</v>
      </c>
      <c r="DN10" s="214">
        <f>'B-04'!$X$40</f>
        <v>0</v>
      </c>
      <c r="DO10" s="215"/>
      <c r="DP10" s="216"/>
    </row>
    <row r="11" spans="1:120" s="203" customFormat="1" ht="17.25" x14ac:dyDescent="0.2">
      <c r="A11" s="204">
        <v>5</v>
      </c>
      <c r="B11" s="224" t="str">
        <f>IF('B-05'!$C$22="","",'B-05'!$C$22)</f>
        <v/>
      </c>
      <c r="C11" s="827" t="str">
        <f>IF('B-05'!$C$23="","",'B-05'!$C$23)</f>
        <v/>
      </c>
      <c r="D11" s="212">
        <f>'B-05'!$B$29</f>
        <v>0</v>
      </c>
      <c r="E11" s="205">
        <f>'B-05'!$F$29</f>
        <v>0</v>
      </c>
      <c r="F11" s="211">
        <f>'B-05'!$H$29</f>
        <v>0</v>
      </c>
      <c r="G11" s="694"/>
      <c r="H11" s="694"/>
      <c r="I11" s="694"/>
      <c r="J11" s="694"/>
      <c r="K11" s="694"/>
      <c r="L11" s="694"/>
      <c r="M11" s="694"/>
      <c r="N11" s="205">
        <f>'B-05'!$K$20</f>
        <v>0</v>
      </c>
      <c r="O11" s="211">
        <f>'B-05'!$M$20</f>
        <v>0</v>
      </c>
      <c r="P11" s="694"/>
      <c r="Q11" s="694"/>
      <c r="R11" s="694"/>
      <c r="S11" s="694"/>
      <c r="T11" s="694"/>
      <c r="U11" s="694"/>
      <c r="V11" s="694"/>
      <c r="W11" s="205">
        <f>'B-05'!$K$40</f>
        <v>0</v>
      </c>
      <c r="X11" s="211">
        <f>'B-05'!$M$40</f>
        <v>0</v>
      </c>
      <c r="Y11" s="211"/>
      <c r="Z11" s="211"/>
      <c r="AA11" s="211"/>
      <c r="AB11" s="211"/>
      <c r="AC11" s="211"/>
      <c r="AD11" s="211"/>
      <c r="AE11" s="212"/>
      <c r="AF11" s="695">
        <f>'B-05'!$L$29</f>
        <v>0</v>
      </c>
      <c r="AG11" s="205">
        <f>'B-05'!$Q$17</f>
        <v>0</v>
      </c>
      <c r="AH11" s="211">
        <f>'B-05'!$Q$18</f>
        <v>0</v>
      </c>
      <c r="AI11" s="211">
        <f>'B-05'!$Q$19</f>
        <v>0</v>
      </c>
      <c r="AJ11" s="212">
        <f>'B-05'!$Q$20</f>
        <v>0</v>
      </c>
      <c r="AK11" s="205">
        <f>'B-05'!$Q$37</f>
        <v>0</v>
      </c>
      <c r="AL11" s="211">
        <f>'B-05'!$Q$38</f>
        <v>0</v>
      </c>
      <c r="AM11" s="211">
        <f>'B-05'!$Q$39</f>
        <v>0</v>
      </c>
      <c r="AN11" s="212">
        <f>'B-05'!$Q$40</f>
        <v>0</v>
      </c>
      <c r="AO11" s="205">
        <f>'B-05'!$AA$11</f>
        <v>0</v>
      </c>
      <c r="AP11" s="211"/>
      <c r="AQ11" s="211"/>
      <c r="AR11" s="211"/>
      <c r="AS11" s="211"/>
      <c r="AT11" s="211"/>
      <c r="AU11" s="211"/>
      <c r="AV11" s="211"/>
      <c r="AW11" s="211"/>
      <c r="AX11" s="212"/>
      <c r="AY11" s="205">
        <f>'B-05'!$AA$31</f>
        <v>0</v>
      </c>
      <c r="AZ11" s="211"/>
      <c r="BA11" s="211"/>
      <c r="BB11" s="211"/>
      <c r="BC11" s="211"/>
      <c r="BD11" s="211"/>
      <c r="BE11" s="211"/>
      <c r="BF11" s="212"/>
      <c r="BG11" s="205">
        <f>'B-05'!$D$29</f>
        <v>0</v>
      </c>
      <c r="BH11" s="211">
        <f>'B-05'!$G$29</f>
        <v>0</v>
      </c>
      <c r="BI11" s="211">
        <f>'B-05'!$I$29</f>
        <v>0</v>
      </c>
      <c r="BJ11" s="211"/>
      <c r="BK11" s="211"/>
      <c r="BL11" s="211">
        <f>'B-05'!$L$20</f>
        <v>0</v>
      </c>
      <c r="BM11" s="211">
        <f>'B-05'!$N$20</f>
        <v>0</v>
      </c>
      <c r="BN11" s="211"/>
      <c r="BO11" s="211"/>
      <c r="BP11" s="211">
        <f>'B-05'!$L$40</f>
        <v>0</v>
      </c>
      <c r="BQ11" s="211">
        <f>'B-05'!$N$40</f>
        <v>0</v>
      </c>
      <c r="BR11" s="211"/>
      <c r="BS11" s="211"/>
      <c r="BT11" s="212">
        <f>'B-05'!$N$29</f>
        <v>0</v>
      </c>
      <c r="BU11" s="205"/>
      <c r="BV11" s="211"/>
      <c r="BW11" s="211"/>
      <c r="BX11" s="211"/>
      <c r="BY11" s="212"/>
      <c r="BZ11" s="205"/>
      <c r="CA11" s="211"/>
      <c r="CB11" s="211"/>
      <c r="CC11" s="211"/>
      <c r="CD11" s="212"/>
      <c r="CE11" s="205"/>
      <c r="CF11" s="211"/>
      <c r="CG11" s="211"/>
      <c r="CH11" s="211"/>
      <c r="CI11" s="212"/>
      <c r="CJ11" s="205">
        <f>'B-05'!$T$17</f>
        <v>0</v>
      </c>
      <c r="CK11" s="211">
        <f>'B-05'!$T$18</f>
        <v>0</v>
      </c>
      <c r="CL11" s="211">
        <f>'B-05'!$T$19</f>
        <v>0</v>
      </c>
      <c r="CM11" s="212">
        <f>'B-05'!$T$20</f>
        <v>0</v>
      </c>
      <c r="CN11" s="205">
        <f>'B-05'!$T$37</f>
        <v>0</v>
      </c>
      <c r="CO11" s="211">
        <f>'B-05'!$T$38</f>
        <v>0</v>
      </c>
      <c r="CP11" s="211">
        <f>'B-05'!$T$39</f>
        <v>0</v>
      </c>
      <c r="CQ11" s="212">
        <f>'B-05'!$T$40</f>
        <v>0</v>
      </c>
      <c r="CR11" s="213">
        <f>'B-05'!$V$17</f>
        <v>0</v>
      </c>
      <c r="CS11" s="214">
        <f>'B-05'!$X$17</f>
        <v>0</v>
      </c>
      <c r="CT11" s="214"/>
      <c r="CU11" s="214">
        <f>'B-05'!$V$18</f>
        <v>0</v>
      </c>
      <c r="CV11" s="214">
        <f>'B-05'!$X$18</f>
        <v>0</v>
      </c>
      <c r="CW11" s="214"/>
      <c r="CX11" s="214">
        <f>'B-05'!$V$19</f>
        <v>0</v>
      </c>
      <c r="CY11" s="214">
        <f>'B-05'!$X$19</f>
        <v>0</v>
      </c>
      <c r="CZ11" s="214"/>
      <c r="DA11" s="214">
        <f>'B-05'!$V$20</f>
        <v>0</v>
      </c>
      <c r="DB11" s="214">
        <f>'B-05'!$X$20</f>
        <v>0</v>
      </c>
      <c r="DC11" s="215"/>
      <c r="DD11" s="213">
        <f>'B-05'!$V$37</f>
        <v>0</v>
      </c>
      <c r="DE11" s="214">
        <f>'B-05'!$X$37</f>
        <v>0</v>
      </c>
      <c r="DF11" s="214"/>
      <c r="DG11" s="214">
        <f>'B-05'!$V$38</f>
        <v>0</v>
      </c>
      <c r="DH11" s="214">
        <f>'B-05'!$X$38</f>
        <v>0</v>
      </c>
      <c r="DI11" s="214"/>
      <c r="DJ11" s="214">
        <f>'B-05'!$V$39</f>
        <v>0</v>
      </c>
      <c r="DK11" s="214">
        <f>'B-05'!$X$39</f>
        <v>0</v>
      </c>
      <c r="DL11" s="214"/>
      <c r="DM11" s="214">
        <f>'B-05'!$V$40</f>
        <v>0</v>
      </c>
      <c r="DN11" s="214">
        <f>'B-05'!$X$40</f>
        <v>0</v>
      </c>
      <c r="DO11" s="215"/>
      <c r="DP11" s="216"/>
    </row>
    <row r="12" spans="1:120" s="203" customFormat="1" ht="17.25" x14ac:dyDescent="0.2">
      <c r="A12" s="204">
        <v>6</v>
      </c>
      <c r="B12" s="224" t="str">
        <f>IF('B-06'!$C$22="","",'B-06'!$C$22)</f>
        <v/>
      </c>
      <c r="C12" s="827" t="str">
        <f>IF('B-06'!$C$23="","",'B-06'!$C$23)</f>
        <v/>
      </c>
      <c r="D12" s="212">
        <f>'B-06'!$B$29</f>
        <v>0</v>
      </c>
      <c r="E12" s="205">
        <f>'B-06'!$F$29</f>
        <v>0</v>
      </c>
      <c r="F12" s="211">
        <f>'B-06'!$H$29</f>
        <v>0</v>
      </c>
      <c r="G12" s="694"/>
      <c r="H12" s="694"/>
      <c r="I12" s="694"/>
      <c r="J12" s="694"/>
      <c r="K12" s="694"/>
      <c r="L12" s="694"/>
      <c r="M12" s="694"/>
      <c r="N12" s="205">
        <f>'B-06'!$K$20</f>
        <v>0</v>
      </c>
      <c r="O12" s="211">
        <f>'B-06'!$M$20</f>
        <v>0</v>
      </c>
      <c r="P12" s="694"/>
      <c r="Q12" s="694"/>
      <c r="R12" s="694"/>
      <c r="S12" s="694"/>
      <c r="T12" s="694"/>
      <c r="U12" s="694"/>
      <c r="V12" s="694"/>
      <c r="W12" s="205">
        <f>'B-06'!$K$40</f>
        <v>0</v>
      </c>
      <c r="X12" s="211">
        <f>'B-06'!$M$40</f>
        <v>0</v>
      </c>
      <c r="Y12" s="211"/>
      <c r="Z12" s="211"/>
      <c r="AA12" s="211"/>
      <c r="AB12" s="211"/>
      <c r="AC12" s="211"/>
      <c r="AD12" s="211"/>
      <c r="AE12" s="212"/>
      <c r="AF12" s="695">
        <f>'B-06'!$L$29</f>
        <v>0</v>
      </c>
      <c r="AG12" s="205">
        <f>'B-06'!$Q$17</f>
        <v>0</v>
      </c>
      <c r="AH12" s="211">
        <f>'B-06'!$Q$18</f>
        <v>0</v>
      </c>
      <c r="AI12" s="211">
        <f>'B-06'!$Q$19</f>
        <v>0</v>
      </c>
      <c r="AJ12" s="212">
        <f>'B-06'!$Q$20</f>
        <v>0</v>
      </c>
      <c r="AK12" s="205">
        <f>'B-06'!$Q$37</f>
        <v>0</v>
      </c>
      <c r="AL12" s="211">
        <f>'B-06'!$Q$38</f>
        <v>0</v>
      </c>
      <c r="AM12" s="211">
        <f>'B-06'!$Q$39</f>
        <v>0</v>
      </c>
      <c r="AN12" s="212">
        <f>'B-06'!$Q$40</f>
        <v>0</v>
      </c>
      <c r="AO12" s="205">
        <f>'B-06'!$AA$11</f>
        <v>0</v>
      </c>
      <c r="AP12" s="211"/>
      <c r="AQ12" s="211"/>
      <c r="AR12" s="211"/>
      <c r="AS12" s="211"/>
      <c r="AT12" s="211"/>
      <c r="AU12" s="211"/>
      <c r="AV12" s="211"/>
      <c r="AW12" s="211"/>
      <c r="AX12" s="212"/>
      <c r="AY12" s="205">
        <f>'B-06'!$AA$31</f>
        <v>0</v>
      </c>
      <c r="AZ12" s="211"/>
      <c r="BA12" s="211"/>
      <c r="BB12" s="211"/>
      <c r="BC12" s="211"/>
      <c r="BD12" s="211"/>
      <c r="BE12" s="211"/>
      <c r="BF12" s="212"/>
      <c r="BG12" s="205">
        <f>'B-06'!$D$29</f>
        <v>0</v>
      </c>
      <c r="BH12" s="211">
        <f>'B-06'!$G$29</f>
        <v>0</v>
      </c>
      <c r="BI12" s="211">
        <f>'B-06'!$I$29</f>
        <v>0</v>
      </c>
      <c r="BJ12" s="211"/>
      <c r="BK12" s="211"/>
      <c r="BL12" s="211">
        <f>'B-06'!$L$20</f>
        <v>0</v>
      </c>
      <c r="BM12" s="211">
        <f>'B-06'!$N$20</f>
        <v>0</v>
      </c>
      <c r="BN12" s="211"/>
      <c r="BO12" s="211"/>
      <c r="BP12" s="211">
        <f>'B-06'!$L$40</f>
        <v>0</v>
      </c>
      <c r="BQ12" s="211">
        <f>'B-06'!$N$40</f>
        <v>0</v>
      </c>
      <c r="BR12" s="211"/>
      <c r="BS12" s="211"/>
      <c r="BT12" s="212">
        <f>'B-06'!$N$29</f>
        <v>0</v>
      </c>
      <c r="BU12" s="205"/>
      <c r="BV12" s="211"/>
      <c r="BW12" s="211"/>
      <c r="BX12" s="211"/>
      <c r="BY12" s="212"/>
      <c r="BZ12" s="205"/>
      <c r="CA12" s="211"/>
      <c r="CB12" s="211"/>
      <c r="CC12" s="211"/>
      <c r="CD12" s="212"/>
      <c r="CE12" s="205"/>
      <c r="CF12" s="211"/>
      <c r="CG12" s="211"/>
      <c r="CH12" s="211"/>
      <c r="CI12" s="212"/>
      <c r="CJ12" s="205">
        <f>'B-06'!$T$17</f>
        <v>0</v>
      </c>
      <c r="CK12" s="211">
        <f>'B-06'!$T$18</f>
        <v>0</v>
      </c>
      <c r="CL12" s="211">
        <f>'B-06'!$T$19</f>
        <v>0</v>
      </c>
      <c r="CM12" s="212">
        <f>'B-06'!$T$20</f>
        <v>0</v>
      </c>
      <c r="CN12" s="205">
        <f>'B-06'!$T$37</f>
        <v>0</v>
      </c>
      <c r="CO12" s="211">
        <f>'B-06'!$T$38</f>
        <v>0</v>
      </c>
      <c r="CP12" s="211">
        <f>'B-06'!$T$39</f>
        <v>0</v>
      </c>
      <c r="CQ12" s="212">
        <f>'B-06'!$T$40</f>
        <v>0</v>
      </c>
      <c r="CR12" s="213">
        <f>'B-06'!$V$17</f>
        <v>0</v>
      </c>
      <c r="CS12" s="214">
        <f>'B-06'!$X$17</f>
        <v>0</v>
      </c>
      <c r="CT12" s="214"/>
      <c r="CU12" s="214">
        <f>'B-06'!$V$18</f>
        <v>0</v>
      </c>
      <c r="CV12" s="214">
        <f>'B-06'!$X$18</f>
        <v>0</v>
      </c>
      <c r="CW12" s="214"/>
      <c r="CX12" s="214">
        <f>'B-06'!$V$19</f>
        <v>0</v>
      </c>
      <c r="CY12" s="214">
        <f>'B-06'!$X$19</f>
        <v>0</v>
      </c>
      <c r="CZ12" s="214"/>
      <c r="DA12" s="214">
        <f>'B-06'!$V$20</f>
        <v>0</v>
      </c>
      <c r="DB12" s="214">
        <f>'B-06'!$X$20</f>
        <v>0</v>
      </c>
      <c r="DC12" s="215"/>
      <c r="DD12" s="213">
        <f>'B-06'!$V$37</f>
        <v>0</v>
      </c>
      <c r="DE12" s="214">
        <f>'B-06'!$X$37</f>
        <v>0</v>
      </c>
      <c r="DF12" s="214"/>
      <c r="DG12" s="214">
        <f>'B-06'!$V$38</f>
        <v>0</v>
      </c>
      <c r="DH12" s="214">
        <f>'B-06'!$X$38</f>
        <v>0</v>
      </c>
      <c r="DI12" s="214"/>
      <c r="DJ12" s="214">
        <f>'B-06'!$V$39</f>
        <v>0</v>
      </c>
      <c r="DK12" s="214">
        <f>'B-06'!$X$39</f>
        <v>0</v>
      </c>
      <c r="DL12" s="214"/>
      <c r="DM12" s="214">
        <f>'B-06'!$V$40</f>
        <v>0</v>
      </c>
      <c r="DN12" s="214">
        <f>'B-06'!$X$40</f>
        <v>0</v>
      </c>
      <c r="DO12" s="215"/>
      <c r="DP12" s="216"/>
    </row>
    <row r="13" spans="1:120" s="203" customFormat="1" ht="17.25" x14ac:dyDescent="0.2">
      <c r="A13" s="204">
        <v>7</v>
      </c>
      <c r="B13" s="224" t="str">
        <f>IF('B-07'!$C$22="","",'B-07'!$C$22)</f>
        <v/>
      </c>
      <c r="C13" s="827" t="str">
        <f>IF('B-07'!$C$23="","",'B-07'!$C$23)</f>
        <v/>
      </c>
      <c r="D13" s="212">
        <f>'B-07'!$B$29</f>
        <v>0</v>
      </c>
      <c r="E13" s="205">
        <f>'B-07'!$F$29</f>
        <v>0</v>
      </c>
      <c r="F13" s="211">
        <f>'B-07'!$H$29</f>
        <v>0</v>
      </c>
      <c r="G13" s="694"/>
      <c r="H13" s="694"/>
      <c r="I13" s="694"/>
      <c r="J13" s="694"/>
      <c r="K13" s="694"/>
      <c r="L13" s="694"/>
      <c r="M13" s="694"/>
      <c r="N13" s="205">
        <f>'B-07'!$K$20</f>
        <v>0</v>
      </c>
      <c r="O13" s="211">
        <f>'B-07'!$M$20</f>
        <v>0</v>
      </c>
      <c r="P13" s="694"/>
      <c r="Q13" s="694"/>
      <c r="R13" s="694"/>
      <c r="S13" s="694"/>
      <c r="T13" s="694"/>
      <c r="U13" s="694"/>
      <c r="V13" s="694"/>
      <c r="W13" s="205">
        <f>'B-07'!$K$40</f>
        <v>0</v>
      </c>
      <c r="X13" s="211">
        <f>'B-07'!$M$40</f>
        <v>0</v>
      </c>
      <c r="Y13" s="211"/>
      <c r="Z13" s="211"/>
      <c r="AA13" s="211"/>
      <c r="AB13" s="211"/>
      <c r="AC13" s="211"/>
      <c r="AD13" s="211"/>
      <c r="AE13" s="212"/>
      <c r="AF13" s="695">
        <f>'B-07'!$L$29</f>
        <v>0</v>
      </c>
      <c r="AG13" s="205">
        <f>'B-07'!$Q$17</f>
        <v>0</v>
      </c>
      <c r="AH13" s="211">
        <f>'B-07'!$Q$18</f>
        <v>0</v>
      </c>
      <c r="AI13" s="211">
        <f>'B-07'!$Q$19</f>
        <v>0</v>
      </c>
      <c r="AJ13" s="212">
        <f>'B-07'!$Q$20</f>
        <v>0</v>
      </c>
      <c r="AK13" s="205">
        <f>'B-07'!$Q$37</f>
        <v>0</v>
      </c>
      <c r="AL13" s="211">
        <f>'B-07'!$Q$38</f>
        <v>0</v>
      </c>
      <c r="AM13" s="211">
        <f>'B-07'!$Q$39</f>
        <v>0</v>
      </c>
      <c r="AN13" s="212">
        <f>'B-07'!$Q$40</f>
        <v>0</v>
      </c>
      <c r="AO13" s="205">
        <f>'B-07'!$AA$11</f>
        <v>0</v>
      </c>
      <c r="AP13" s="211"/>
      <c r="AQ13" s="211"/>
      <c r="AR13" s="211"/>
      <c r="AS13" s="211"/>
      <c r="AT13" s="211"/>
      <c r="AU13" s="211"/>
      <c r="AV13" s="211"/>
      <c r="AW13" s="211"/>
      <c r="AX13" s="212"/>
      <c r="AY13" s="205">
        <f>'B-07'!$AA$31</f>
        <v>0</v>
      </c>
      <c r="AZ13" s="211"/>
      <c r="BA13" s="211"/>
      <c r="BB13" s="211"/>
      <c r="BC13" s="211"/>
      <c r="BD13" s="211"/>
      <c r="BE13" s="211"/>
      <c r="BF13" s="212"/>
      <c r="BG13" s="205">
        <f>'B-07'!$D$29</f>
        <v>0</v>
      </c>
      <c r="BH13" s="211">
        <f>'B-07'!$G$29</f>
        <v>0</v>
      </c>
      <c r="BI13" s="211">
        <f>'B-07'!$I$29</f>
        <v>0</v>
      </c>
      <c r="BJ13" s="211"/>
      <c r="BK13" s="211"/>
      <c r="BL13" s="211">
        <f>'B-07'!$L$20</f>
        <v>0</v>
      </c>
      <c r="BM13" s="211">
        <f>'B-07'!$N$20</f>
        <v>0</v>
      </c>
      <c r="BN13" s="211"/>
      <c r="BO13" s="211"/>
      <c r="BP13" s="211">
        <f>'B-07'!$L$40</f>
        <v>0</v>
      </c>
      <c r="BQ13" s="211">
        <f>'B-07'!$N$40</f>
        <v>0</v>
      </c>
      <c r="BR13" s="211"/>
      <c r="BS13" s="211"/>
      <c r="BT13" s="212">
        <f>'B-07'!$N$29</f>
        <v>0</v>
      </c>
      <c r="BU13" s="205"/>
      <c r="BV13" s="211"/>
      <c r="BW13" s="211"/>
      <c r="BX13" s="211"/>
      <c r="BY13" s="212"/>
      <c r="BZ13" s="205"/>
      <c r="CA13" s="211"/>
      <c r="CB13" s="211"/>
      <c r="CC13" s="211"/>
      <c r="CD13" s="212"/>
      <c r="CE13" s="205"/>
      <c r="CF13" s="211"/>
      <c r="CG13" s="211"/>
      <c r="CH13" s="211"/>
      <c r="CI13" s="212"/>
      <c r="CJ13" s="205">
        <f>'B-07'!$T$17</f>
        <v>0</v>
      </c>
      <c r="CK13" s="211">
        <f>'B-07'!$T$18</f>
        <v>0</v>
      </c>
      <c r="CL13" s="211">
        <f>'B-07'!$T$19</f>
        <v>0</v>
      </c>
      <c r="CM13" s="212">
        <f>'B-07'!$T$20</f>
        <v>0</v>
      </c>
      <c r="CN13" s="205">
        <f>'B-07'!$T$37</f>
        <v>0</v>
      </c>
      <c r="CO13" s="211">
        <f>'B-07'!$T$38</f>
        <v>0</v>
      </c>
      <c r="CP13" s="211">
        <f>'B-07'!$T$39</f>
        <v>0</v>
      </c>
      <c r="CQ13" s="212">
        <f>'B-07'!$T$40</f>
        <v>0</v>
      </c>
      <c r="CR13" s="213">
        <f>'B-07'!$V$17</f>
        <v>0</v>
      </c>
      <c r="CS13" s="214">
        <f>'B-07'!$X$17</f>
        <v>0</v>
      </c>
      <c r="CT13" s="214"/>
      <c r="CU13" s="214">
        <f>'B-07'!$V$18</f>
        <v>0</v>
      </c>
      <c r="CV13" s="214">
        <f>'B-07'!$X$18</f>
        <v>0</v>
      </c>
      <c r="CW13" s="214"/>
      <c r="CX13" s="214">
        <f>'B-07'!$V$19</f>
        <v>0</v>
      </c>
      <c r="CY13" s="214">
        <f>'B-07'!$X$19</f>
        <v>0</v>
      </c>
      <c r="CZ13" s="214"/>
      <c r="DA13" s="214">
        <f>'B-07'!$V$20</f>
        <v>0</v>
      </c>
      <c r="DB13" s="214">
        <f>'B-07'!$X$20</f>
        <v>0</v>
      </c>
      <c r="DC13" s="215"/>
      <c r="DD13" s="213">
        <f>'B-07'!$V$37</f>
        <v>0</v>
      </c>
      <c r="DE13" s="214">
        <f>'B-07'!$X$37</f>
        <v>0</v>
      </c>
      <c r="DF13" s="214"/>
      <c r="DG13" s="214">
        <f>'B-07'!$V$38</f>
        <v>0</v>
      </c>
      <c r="DH13" s="214">
        <f>'B-07'!$X$38</f>
        <v>0</v>
      </c>
      <c r="DI13" s="214"/>
      <c r="DJ13" s="214">
        <f>'B-07'!$V$39</f>
        <v>0</v>
      </c>
      <c r="DK13" s="214">
        <f>'B-07'!$X$39</f>
        <v>0</v>
      </c>
      <c r="DL13" s="214"/>
      <c r="DM13" s="214">
        <f>'B-07'!$V$40</f>
        <v>0</v>
      </c>
      <c r="DN13" s="214">
        <f>'B-07'!$X$40</f>
        <v>0</v>
      </c>
      <c r="DO13" s="215"/>
      <c r="DP13" s="216"/>
    </row>
    <row r="14" spans="1:120" s="203" customFormat="1" ht="17.25" x14ac:dyDescent="0.2">
      <c r="A14" s="204">
        <v>8</v>
      </c>
      <c r="B14" s="224" t="str">
        <f>IF('B-08'!$C$22="","",'B-08'!$C$22)</f>
        <v/>
      </c>
      <c r="C14" s="827" t="str">
        <f>IF('B-08'!$C$23="","",'B-08'!$C$23)</f>
        <v/>
      </c>
      <c r="D14" s="212">
        <f>'B-08'!$B$29</f>
        <v>0</v>
      </c>
      <c r="E14" s="205">
        <f>'B-08'!$F$29</f>
        <v>0</v>
      </c>
      <c r="F14" s="211">
        <f>'B-08'!$H$29</f>
        <v>0</v>
      </c>
      <c r="G14" s="694"/>
      <c r="H14" s="694"/>
      <c r="I14" s="694"/>
      <c r="J14" s="694"/>
      <c r="K14" s="694"/>
      <c r="L14" s="694"/>
      <c r="M14" s="694"/>
      <c r="N14" s="205">
        <f>'B-08'!$K$20</f>
        <v>0</v>
      </c>
      <c r="O14" s="211">
        <f>'B-08'!$M$20</f>
        <v>0</v>
      </c>
      <c r="P14" s="694"/>
      <c r="Q14" s="694"/>
      <c r="R14" s="694"/>
      <c r="S14" s="694"/>
      <c r="T14" s="694"/>
      <c r="U14" s="694"/>
      <c r="V14" s="694"/>
      <c r="W14" s="205">
        <f>'B-08'!$K$40</f>
        <v>0</v>
      </c>
      <c r="X14" s="211">
        <f>'B-08'!$M$40</f>
        <v>0</v>
      </c>
      <c r="Y14" s="211"/>
      <c r="Z14" s="211"/>
      <c r="AA14" s="211"/>
      <c r="AB14" s="211"/>
      <c r="AC14" s="211"/>
      <c r="AD14" s="211"/>
      <c r="AE14" s="212"/>
      <c r="AF14" s="695">
        <f>'B-08'!$L$29</f>
        <v>0</v>
      </c>
      <c r="AG14" s="205">
        <f>'B-08'!$Q$17</f>
        <v>0</v>
      </c>
      <c r="AH14" s="211">
        <f>'B-08'!$Q$18</f>
        <v>0</v>
      </c>
      <c r="AI14" s="211">
        <f>'B-08'!$Q$19</f>
        <v>0</v>
      </c>
      <c r="AJ14" s="212">
        <f>'B-08'!$Q$20</f>
        <v>0</v>
      </c>
      <c r="AK14" s="205">
        <f>'B-08'!$Q$37</f>
        <v>0</v>
      </c>
      <c r="AL14" s="211">
        <f>'B-08'!$Q$38</f>
        <v>0</v>
      </c>
      <c r="AM14" s="211">
        <f>'B-08'!$Q$39</f>
        <v>0</v>
      </c>
      <c r="AN14" s="212">
        <f>'B-08'!$Q$40</f>
        <v>0</v>
      </c>
      <c r="AO14" s="205">
        <f>'B-08'!$AA$11</f>
        <v>0</v>
      </c>
      <c r="AP14" s="211"/>
      <c r="AQ14" s="211"/>
      <c r="AR14" s="211"/>
      <c r="AS14" s="211"/>
      <c r="AT14" s="211"/>
      <c r="AU14" s="211"/>
      <c r="AV14" s="211"/>
      <c r="AW14" s="211"/>
      <c r="AX14" s="212"/>
      <c r="AY14" s="205">
        <f>'B-08'!$AA$31</f>
        <v>0</v>
      </c>
      <c r="AZ14" s="211"/>
      <c r="BA14" s="211"/>
      <c r="BB14" s="211"/>
      <c r="BC14" s="211"/>
      <c r="BD14" s="211"/>
      <c r="BE14" s="211"/>
      <c r="BF14" s="212"/>
      <c r="BG14" s="205">
        <f>'B-08'!$D$29</f>
        <v>0</v>
      </c>
      <c r="BH14" s="211">
        <f>'B-08'!$G$29</f>
        <v>0</v>
      </c>
      <c r="BI14" s="211">
        <f>'B-08'!$I$29</f>
        <v>0</v>
      </c>
      <c r="BJ14" s="211"/>
      <c r="BK14" s="211"/>
      <c r="BL14" s="211">
        <f>'B-08'!$L$20</f>
        <v>0</v>
      </c>
      <c r="BM14" s="211">
        <f>'B-08'!$N$20</f>
        <v>0</v>
      </c>
      <c r="BN14" s="211"/>
      <c r="BO14" s="211"/>
      <c r="BP14" s="211">
        <f>'B-08'!$L$40</f>
        <v>0</v>
      </c>
      <c r="BQ14" s="211">
        <f>'B-08'!$N$40</f>
        <v>0</v>
      </c>
      <c r="BR14" s="211"/>
      <c r="BS14" s="211"/>
      <c r="BT14" s="212">
        <f>'B-08'!$N$29</f>
        <v>0</v>
      </c>
      <c r="BU14" s="205"/>
      <c r="BV14" s="211"/>
      <c r="BW14" s="211"/>
      <c r="BX14" s="211"/>
      <c r="BY14" s="212"/>
      <c r="BZ14" s="205"/>
      <c r="CA14" s="211"/>
      <c r="CB14" s="211"/>
      <c r="CC14" s="211"/>
      <c r="CD14" s="212"/>
      <c r="CE14" s="205"/>
      <c r="CF14" s="211"/>
      <c r="CG14" s="211"/>
      <c r="CH14" s="211"/>
      <c r="CI14" s="212"/>
      <c r="CJ14" s="205">
        <f>'B-08'!$T$17</f>
        <v>0</v>
      </c>
      <c r="CK14" s="211">
        <f>'B-08'!$T$18</f>
        <v>0</v>
      </c>
      <c r="CL14" s="211">
        <f>'B-08'!$T$19</f>
        <v>0</v>
      </c>
      <c r="CM14" s="212">
        <f>'B-08'!$T$20</f>
        <v>0</v>
      </c>
      <c r="CN14" s="205">
        <f>'B-08'!$T$37</f>
        <v>0</v>
      </c>
      <c r="CO14" s="211">
        <f>'B-08'!$T$38</f>
        <v>0</v>
      </c>
      <c r="CP14" s="211">
        <f>'B-08'!$T$39</f>
        <v>0</v>
      </c>
      <c r="CQ14" s="212">
        <f>'B-08'!$T$40</f>
        <v>0</v>
      </c>
      <c r="CR14" s="213">
        <f>'B-08'!$V$17</f>
        <v>0</v>
      </c>
      <c r="CS14" s="214">
        <f>'B-08'!$X$17</f>
        <v>0</v>
      </c>
      <c r="CT14" s="214"/>
      <c r="CU14" s="214">
        <f>'B-08'!$V$18</f>
        <v>0</v>
      </c>
      <c r="CV14" s="214">
        <f>'B-08'!$X$18</f>
        <v>0</v>
      </c>
      <c r="CW14" s="214"/>
      <c r="CX14" s="214">
        <f>'B-08'!$V$19</f>
        <v>0</v>
      </c>
      <c r="CY14" s="214">
        <f>'B-08'!$X$19</f>
        <v>0</v>
      </c>
      <c r="CZ14" s="214"/>
      <c r="DA14" s="214">
        <f>'B-08'!$V$20</f>
        <v>0</v>
      </c>
      <c r="DB14" s="214">
        <f>'B-08'!$X$20</f>
        <v>0</v>
      </c>
      <c r="DC14" s="215"/>
      <c r="DD14" s="213">
        <f>'B-08'!$V$37</f>
        <v>0</v>
      </c>
      <c r="DE14" s="214">
        <f>'B-08'!$X$37</f>
        <v>0</v>
      </c>
      <c r="DF14" s="214"/>
      <c r="DG14" s="214">
        <f>'B-08'!$V$38</f>
        <v>0</v>
      </c>
      <c r="DH14" s="214">
        <f>'B-08'!$X$38</f>
        <v>0</v>
      </c>
      <c r="DI14" s="214"/>
      <c r="DJ14" s="214">
        <f>'B-08'!$V$39</f>
        <v>0</v>
      </c>
      <c r="DK14" s="214">
        <f>'B-08'!$X$39</f>
        <v>0</v>
      </c>
      <c r="DL14" s="214"/>
      <c r="DM14" s="214">
        <f>'B-08'!$V$40</f>
        <v>0</v>
      </c>
      <c r="DN14" s="214">
        <f>'B-08'!$X$40</f>
        <v>0</v>
      </c>
      <c r="DO14" s="215"/>
      <c r="DP14" s="216"/>
    </row>
    <row r="15" spans="1:120" s="203" customFormat="1" ht="17.25" x14ac:dyDescent="0.2">
      <c r="A15" s="204">
        <v>9</v>
      </c>
      <c r="B15" s="224" t="str">
        <f>IF('B-09'!$C$22="","",'B-09'!$C$22)</f>
        <v/>
      </c>
      <c r="C15" s="827" t="str">
        <f>IF('B-09'!$C$23="","",'B-09'!$C$23)</f>
        <v/>
      </c>
      <c r="D15" s="212">
        <f>'B-09'!$B$29</f>
        <v>0</v>
      </c>
      <c r="E15" s="205">
        <f>'B-09'!$F$29</f>
        <v>0</v>
      </c>
      <c r="F15" s="211">
        <f>'B-09'!$H$29</f>
        <v>0</v>
      </c>
      <c r="G15" s="694"/>
      <c r="H15" s="694"/>
      <c r="I15" s="694"/>
      <c r="J15" s="694"/>
      <c r="K15" s="694"/>
      <c r="L15" s="694"/>
      <c r="M15" s="694"/>
      <c r="N15" s="205">
        <f>'B-09'!$K$20</f>
        <v>0</v>
      </c>
      <c r="O15" s="211">
        <f>'B-09'!$M$20</f>
        <v>0</v>
      </c>
      <c r="P15" s="694"/>
      <c r="Q15" s="694"/>
      <c r="R15" s="694"/>
      <c r="S15" s="694"/>
      <c r="T15" s="694"/>
      <c r="U15" s="694"/>
      <c r="V15" s="694"/>
      <c r="W15" s="205">
        <f>'B-09'!$K$40</f>
        <v>0</v>
      </c>
      <c r="X15" s="211">
        <f>'B-09'!$M$40</f>
        <v>0</v>
      </c>
      <c r="Y15" s="211"/>
      <c r="Z15" s="211"/>
      <c r="AA15" s="211"/>
      <c r="AB15" s="211"/>
      <c r="AC15" s="211"/>
      <c r="AD15" s="211"/>
      <c r="AE15" s="212"/>
      <c r="AF15" s="695">
        <f>'B-09'!$L$29</f>
        <v>0</v>
      </c>
      <c r="AG15" s="205">
        <f>'B-09'!$Q$17</f>
        <v>0</v>
      </c>
      <c r="AH15" s="211">
        <f>'B-09'!$Q$18</f>
        <v>0</v>
      </c>
      <c r="AI15" s="211">
        <f>'B-09'!$Q$19</f>
        <v>0</v>
      </c>
      <c r="AJ15" s="212">
        <f>'B-09'!$Q$20</f>
        <v>0</v>
      </c>
      <c r="AK15" s="205">
        <f>'B-09'!$Q$37</f>
        <v>0</v>
      </c>
      <c r="AL15" s="211">
        <f>'B-09'!$Q$38</f>
        <v>0</v>
      </c>
      <c r="AM15" s="211">
        <f>'B-09'!$Q$39</f>
        <v>0</v>
      </c>
      <c r="AN15" s="212">
        <f>'B-09'!$Q$40</f>
        <v>0</v>
      </c>
      <c r="AO15" s="205">
        <f>'B-09'!$AA$11</f>
        <v>0</v>
      </c>
      <c r="AP15" s="211"/>
      <c r="AQ15" s="211"/>
      <c r="AR15" s="211"/>
      <c r="AS15" s="211"/>
      <c r="AT15" s="211"/>
      <c r="AU15" s="211"/>
      <c r="AV15" s="211"/>
      <c r="AW15" s="211"/>
      <c r="AX15" s="212"/>
      <c r="AY15" s="205">
        <f>'B-09'!$AA$31</f>
        <v>0</v>
      </c>
      <c r="AZ15" s="211"/>
      <c r="BA15" s="211"/>
      <c r="BB15" s="211"/>
      <c r="BC15" s="211"/>
      <c r="BD15" s="211"/>
      <c r="BE15" s="211"/>
      <c r="BF15" s="212"/>
      <c r="BG15" s="205">
        <f>'B-09'!$D$29</f>
        <v>0</v>
      </c>
      <c r="BH15" s="211">
        <f>'B-09'!$G$29</f>
        <v>0</v>
      </c>
      <c r="BI15" s="211">
        <f>'B-09'!$I$29</f>
        <v>0</v>
      </c>
      <c r="BJ15" s="211"/>
      <c r="BK15" s="211"/>
      <c r="BL15" s="211">
        <f>'B-09'!$L$20</f>
        <v>0</v>
      </c>
      <c r="BM15" s="211">
        <f>'B-09'!$N$20</f>
        <v>0</v>
      </c>
      <c r="BN15" s="211"/>
      <c r="BO15" s="211"/>
      <c r="BP15" s="211">
        <f>'B-09'!$L$40</f>
        <v>0</v>
      </c>
      <c r="BQ15" s="211">
        <f>'B-09'!$N$40</f>
        <v>0</v>
      </c>
      <c r="BR15" s="211"/>
      <c r="BS15" s="211"/>
      <c r="BT15" s="212">
        <f>'B-09'!$N$29</f>
        <v>0</v>
      </c>
      <c r="BU15" s="205"/>
      <c r="BV15" s="211"/>
      <c r="BW15" s="211"/>
      <c r="BX15" s="211"/>
      <c r="BY15" s="212"/>
      <c r="BZ15" s="205"/>
      <c r="CA15" s="211"/>
      <c r="CB15" s="211"/>
      <c r="CC15" s="211"/>
      <c r="CD15" s="212"/>
      <c r="CE15" s="205"/>
      <c r="CF15" s="211"/>
      <c r="CG15" s="211"/>
      <c r="CH15" s="211"/>
      <c r="CI15" s="212"/>
      <c r="CJ15" s="205">
        <f>'B-09'!$T$17</f>
        <v>0</v>
      </c>
      <c r="CK15" s="211">
        <f>'B-09'!$T$18</f>
        <v>0</v>
      </c>
      <c r="CL15" s="211">
        <f>'B-09'!$T$19</f>
        <v>0</v>
      </c>
      <c r="CM15" s="212">
        <f>'B-09'!$T$20</f>
        <v>0</v>
      </c>
      <c r="CN15" s="205">
        <f>'B-09'!$T$37</f>
        <v>0</v>
      </c>
      <c r="CO15" s="211">
        <f>'B-09'!$T$38</f>
        <v>0</v>
      </c>
      <c r="CP15" s="211">
        <f>'B-09'!$T$39</f>
        <v>0</v>
      </c>
      <c r="CQ15" s="212">
        <f>'B-09'!$T$40</f>
        <v>0</v>
      </c>
      <c r="CR15" s="213">
        <f>'B-09'!$V$17</f>
        <v>0</v>
      </c>
      <c r="CS15" s="214">
        <f>'B-09'!$X$17</f>
        <v>0</v>
      </c>
      <c r="CT15" s="214"/>
      <c r="CU15" s="214">
        <f>'B-09'!$V$18</f>
        <v>0</v>
      </c>
      <c r="CV15" s="214">
        <f>'B-09'!$X$18</f>
        <v>0</v>
      </c>
      <c r="CW15" s="214"/>
      <c r="CX15" s="214">
        <f>'B-09'!$V$19</f>
        <v>0</v>
      </c>
      <c r="CY15" s="214">
        <f>'B-09'!$X$19</f>
        <v>0</v>
      </c>
      <c r="CZ15" s="214"/>
      <c r="DA15" s="214">
        <f>'B-09'!$V$20</f>
        <v>0</v>
      </c>
      <c r="DB15" s="214">
        <f>'B-09'!$X$20</f>
        <v>0</v>
      </c>
      <c r="DC15" s="215"/>
      <c r="DD15" s="213">
        <f>'B-09'!$V$37</f>
        <v>0</v>
      </c>
      <c r="DE15" s="214">
        <f>'B-09'!$X$37</f>
        <v>0</v>
      </c>
      <c r="DF15" s="214"/>
      <c r="DG15" s="214">
        <f>'B-09'!$V$38</f>
        <v>0</v>
      </c>
      <c r="DH15" s="214">
        <f>'B-09'!$X$38</f>
        <v>0</v>
      </c>
      <c r="DI15" s="214"/>
      <c r="DJ15" s="214">
        <f>'B-09'!$V$39</f>
        <v>0</v>
      </c>
      <c r="DK15" s="214">
        <f>'B-09'!$X$39</f>
        <v>0</v>
      </c>
      <c r="DL15" s="214"/>
      <c r="DM15" s="214">
        <f>'B-09'!$V$40</f>
        <v>0</v>
      </c>
      <c r="DN15" s="214">
        <f>'B-09'!$X$40</f>
        <v>0</v>
      </c>
      <c r="DO15" s="215"/>
      <c r="DP15" s="216"/>
    </row>
    <row r="16" spans="1:120" s="203" customFormat="1" ht="17.25" x14ac:dyDescent="0.2">
      <c r="A16" s="204">
        <v>10</v>
      </c>
      <c r="B16" s="224" t="str">
        <f>IF('B-10'!$C$22="","",'B-10'!$C$22)</f>
        <v/>
      </c>
      <c r="C16" s="827" t="str">
        <f>IF('B-10'!$C$23="","",'B-10'!$C$23)</f>
        <v/>
      </c>
      <c r="D16" s="212">
        <f>'B-10'!$B$29</f>
        <v>0</v>
      </c>
      <c r="E16" s="205">
        <f>'B-10'!$F$29</f>
        <v>0</v>
      </c>
      <c r="F16" s="211">
        <f>'B-10'!$H$29</f>
        <v>0</v>
      </c>
      <c r="G16" s="694"/>
      <c r="H16" s="694"/>
      <c r="I16" s="694"/>
      <c r="J16" s="694"/>
      <c r="K16" s="694"/>
      <c r="L16" s="694"/>
      <c r="M16" s="694"/>
      <c r="N16" s="205">
        <f>'B-10'!$K$20</f>
        <v>0</v>
      </c>
      <c r="O16" s="211">
        <f>'B-10'!$M$20</f>
        <v>0</v>
      </c>
      <c r="P16" s="694"/>
      <c r="Q16" s="694"/>
      <c r="R16" s="694"/>
      <c r="S16" s="694"/>
      <c r="T16" s="694"/>
      <c r="U16" s="694"/>
      <c r="V16" s="694"/>
      <c r="W16" s="205">
        <f>'B-10'!$K$40</f>
        <v>0</v>
      </c>
      <c r="X16" s="211">
        <f>'B-10'!$M$40</f>
        <v>0</v>
      </c>
      <c r="Y16" s="211"/>
      <c r="Z16" s="211"/>
      <c r="AA16" s="211"/>
      <c r="AB16" s="211"/>
      <c r="AC16" s="211"/>
      <c r="AD16" s="211"/>
      <c r="AE16" s="212"/>
      <c r="AF16" s="695">
        <f>'B-10'!$L$29</f>
        <v>0</v>
      </c>
      <c r="AG16" s="205">
        <f>'B-10'!$Q$17</f>
        <v>0</v>
      </c>
      <c r="AH16" s="211">
        <f>'B-10'!$Q$18</f>
        <v>0</v>
      </c>
      <c r="AI16" s="211">
        <f>'B-10'!$Q$19</f>
        <v>0</v>
      </c>
      <c r="AJ16" s="212">
        <f>'B-10'!$Q$20</f>
        <v>0</v>
      </c>
      <c r="AK16" s="205">
        <f>'B-10'!$Q$37</f>
        <v>0</v>
      </c>
      <c r="AL16" s="211">
        <f>'B-10'!$Q$38</f>
        <v>0</v>
      </c>
      <c r="AM16" s="211">
        <f>'B-10'!$Q$39</f>
        <v>0</v>
      </c>
      <c r="AN16" s="212">
        <f>'B-10'!$Q$40</f>
        <v>0</v>
      </c>
      <c r="AO16" s="205">
        <f>'B-10'!$AA$11</f>
        <v>0</v>
      </c>
      <c r="AP16" s="211"/>
      <c r="AQ16" s="211"/>
      <c r="AR16" s="211"/>
      <c r="AS16" s="211"/>
      <c r="AT16" s="211"/>
      <c r="AU16" s="211"/>
      <c r="AV16" s="211"/>
      <c r="AW16" s="211"/>
      <c r="AX16" s="212"/>
      <c r="AY16" s="205">
        <f>'B-10'!$AA$31</f>
        <v>0</v>
      </c>
      <c r="AZ16" s="211"/>
      <c r="BA16" s="211"/>
      <c r="BB16" s="211"/>
      <c r="BC16" s="211"/>
      <c r="BD16" s="211"/>
      <c r="BE16" s="211"/>
      <c r="BF16" s="212"/>
      <c r="BG16" s="205">
        <f>'B-10'!$D$29</f>
        <v>0</v>
      </c>
      <c r="BH16" s="211">
        <f>'B-10'!$G$29</f>
        <v>0</v>
      </c>
      <c r="BI16" s="211">
        <f>'B-10'!$I$29</f>
        <v>0</v>
      </c>
      <c r="BJ16" s="211"/>
      <c r="BK16" s="211"/>
      <c r="BL16" s="211">
        <f>'B-10'!$L$20</f>
        <v>0</v>
      </c>
      <c r="BM16" s="211">
        <f>'B-10'!$N$20</f>
        <v>0</v>
      </c>
      <c r="BN16" s="211"/>
      <c r="BO16" s="211"/>
      <c r="BP16" s="211">
        <f>'B-10'!$L$40</f>
        <v>0</v>
      </c>
      <c r="BQ16" s="211">
        <f>'B-10'!$N$40</f>
        <v>0</v>
      </c>
      <c r="BR16" s="211"/>
      <c r="BS16" s="211"/>
      <c r="BT16" s="212">
        <f>'B-10'!$N$29</f>
        <v>0</v>
      </c>
      <c r="BU16" s="205"/>
      <c r="BV16" s="211"/>
      <c r="BW16" s="211"/>
      <c r="BX16" s="211"/>
      <c r="BY16" s="212"/>
      <c r="BZ16" s="205"/>
      <c r="CA16" s="211"/>
      <c r="CB16" s="211"/>
      <c r="CC16" s="211"/>
      <c r="CD16" s="212"/>
      <c r="CE16" s="205"/>
      <c r="CF16" s="211"/>
      <c r="CG16" s="211"/>
      <c r="CH16" s="211"/>
      <c r="CI16" s="212"/>
      <c r="CJ16" s="205">
        <f>'B-10'!$T$17</f>
        <v>0</v>
      </c>
      <c r="CK16" s="211">
        <f>'B-10'!$T$18</f>
        <v>0</v>
      </c>
      <c r="CL16" s="211">
        <f>'B-10'!$T$19</f>
        <v>0</v>
      </c>
      <c r="CM16" s="212">
        <f>'B-10'!$T$20</f>
        <v>0</v>
      </c>
      <c r="CN16" s="205">
        <f>'B-10'!$T$37</f>
        <v>0</v>
      </c>
      <c r="CO16" s="211">
        <f>'B-10'!$T$38</f>
        <v>0</v>
      </c>
      <c r="CP16" s="211">
        <f>'B-10'!$T$39</f>
        <v>0</v>
      </c>
      <c r="CQ16" s="212">
        <f>'B-10'!$T$40</f>
        <v>0</v>
      </c>
      <c r="CR16" s="213">
        <f>'B-10'!$V$17</f>
        <v>0</v>
      </c>
      <c r="CS16" s="214">
        <f>'B-10'!$X$17</f>
        <v>0</v>
      </c>
      <c r="CT16" s="214"/>
      <c r="CU16" s="214">
        <f>'B-10'!$V$18</f>
        <v>0</v>
      </c>
      <c r="CV16" s="214">
        <f>'B-10'!$X$18</f>
        <v>0</v>
      </c>
      <c r="CW16" s="214"/>
      <c r="CX16" s="214">
        <f>'B-10'!$V$19</f>
        <v>0</v>
      </c>
      <c r="CY16" s="214">
        <f>'B-10'!$X$19</f>
        <v>0</v>
      </c>
      <c r="CZ16" s="214"/>
      <c r="DA16" s="214">
        <f>'B-10'!$V$20</f>
        <v>0</v>
      </c>
      <c r="DB16" s="214">
        <f>'B-10'!$X$20</f>
        <v>0</v>
      </c>
      <c r="DC16" s="215"/>
      <c r="DD16" s="213">
        <f>'B-10'!$V$37</f>
        <v>0</v>
      </c>
      <c r="DE16" s="214">
        <f>'B-10'!$X$37</f>
        <v>0</v>
      </c>
      <c r="DF16" s="214"/>
      <c r="DG16" s="214">
        <f>'B-10'!$V$38</f>
        <v>0</v>
      </c>
      <c r="DH16" s="214">
        <f>'B-10'!$X$38</f>
        <v>0</v>
      </c>
      <c r="DI16" s="214"/>
      <c r="DJ16" s="214">
        <f>'B-10'!$V$39</f>
        <v>0</v>
      </c>
      <c r="DK16" s="214">
        <f>'B-10'!$X$39</f>
        <v>0</v>
      </c>
      <c r="DL16" s="214"/>
      <c r="DM16" s="214">
        <f>'B-10'!$V$40</f>
        <v>0</v>
      </c>
      <c r="DN16" s="214">
        <f>'B-10'!$X$40</f>
        <v>0</v>
      </c>
      <c r="DO16" s="215"/>
      <c r="DP16" s="216"/>
    </row>
    <row r="17" spans="1:120" s="203" customFormat="1" ht="17.25" x14ac:dyDescent="0.2">
      <c r="A17" s="204">
        <v>11</v>
      </c>
      <c r="B17" s="224" t="str">
        <f>IF('B-11'!$C$22="","",'B-11'!$C$22)</f>
        <v/>
      </c>
      <c r="C17" s="827" t="str">
        <f>IF('B-11'!$C$23="","",'B-11'!$C$23)</f>
        <v/>
      </c>
      <c r="D17" s="212">
        <f>'B-11'!$B$29</f>
        <v>0</v>
      </c>
      <c r="E17" s="205">
        <f>'B-11'!$F$29</f>
        <v>0</v>
      </c>
      <c r="F17" s="211">
        <f>'B-11'!$H$29</f>
        <v>0</v>
      </c>
      <c r="G17" s="694"/>
      <c r="H17" s="694"/>
      <c r="I17" s="694"/>
      <c r="J17" s="694"/>
      <c r="K17" s="694"/>
      <c r="L17" s="694"/>
      <c r="M17" s="694"/>
      <c r="N17" s="205">
        <f>'B-11'!$K$20</f>
        <v>0</v>
      </c>
      <c r="O17" s="211">
        <f>'B-11'!$M$20</f>
        <v>0</v>
      </c>
      <c r="P17" s="694"/>
      <c r="Q17" s="694"/>
      <c r="R17" s="694"/>
      <c r="S17" s="694"/>
      <c r="T17" s="694"/>
      <c r="U17" s="694"/>
      <c r="V17" s="694"/>
      <c r="W17" s="205">
        <f>'B-11'!$K$40</f>
        <v>0</v>
      </c>
      <c r="X17" s="211">
        <f>'B-11'!$M$40</f>
        <v>0</v>
      </c>
      <c r="Y17" s="211"/>
      <c r="Z17" s="211"/>
      <c r="AA17" s="211"/>
      <c r="AB17" s="211"/>
      <c r="AC17" s="211"/>
      <c r="AD17" s="211"/>
      <c r="AE17" s="212"/>
      <c r="AF17" s="695">
        <f>'B-11'!$L$29</f>
        <v>0</v>
      </c>
      <c r="AG17" s="205">
        <f>'B-11'!$Q$17</f>
        <v>0</v>
      </c>
      <c r="AH17" s="211">
        <f>'B-11'!$Q$18</f>
        <v>0</v>
      </c>
      <c r="AI17" s="211">
        <f>'B-11'!$Q$19</f>
        <v>0</v>
      </c>
      <c r="AJ17" s="212">
        <f>'B-11'!$Q$20</f>
        <v>0</v>
      </c>
      <c r="AK17" s="205">
        <f>'B-11'!$Q$37</f>
        <v>0</v>
      </c>
      <c r="AL17" s="211">
        <f>'B-11'!$Q$38</f>
        <v>0</v>
      </c>
      <c r="AM17" s="211">
        <f>'B-11'!$Q$39</f>
        <v>0</v>
      </c>
      <c r="AN17" s="212">
        <f>'B-11'!$Q$40</f>
        <v>0</v>
      </c>
      <c r="AO17" s="205">
        <f>'B-11'!$AA$11</f>
        <v>0</v>
      </c>
      <c r="AP17" s="211"/>
      <c r="AQ17" s="211"/>
      <c r="AR17" s="211"/>
      <c r="AS17" s="211"/>
      <c r="AT17" s="211"/>
      <c r="AU17" s="211"/>
      <c r="AV17" s="211"/>
      <c r="AW17" s="211"/>
      <c r="AX17" s="212"/>
      <c r="AY17" s="205">
        <f>'B-11'!$AA$31</f>
        <v>0</v>
      </c>
      <c r="AZ17" s="211"/>
      <c r="BA17" s="211"/>
      <c r="BB17" s="211"/>
      <c r="BC17" s="211"/>
      <c r="BD17" s="211"/>
      <c r="BE17" s="211"/>
      <c r="BF17" s="212"/>
      <c r="BG17" s="205">
        <f>'B-11'!$D$29</f>
        <v>0</v>
      </c>
      <c r="BH17" s="211">
        <f>'B-11'!$G$29</f>
        <v>0</v>
      </c>
      <c r="BI17" s="211">
        <f>'B-11'!$I$29</f>
        <v>0</v>
      </c>
      <c r="BJ17" s="211"/>
      <c r="BK17" s="211"/>
      <c r="BL17" s="211">
        <f>'B-11'!$L$20</f>
        <v>0</v>
      </c>
      <c r="BM17" s="211">
        <f>'B-11'!$N$20</f>
        <v>0</v>
      </c>
      <c r="BN17" s="211"/>
      <c r="BO17" s="211"/>
      <c r="BP17" s="211">
        <f>'B-11'!$L$40</f>
        <v>0</v>
      </c>
      <c r="BQ17" s="211">
        <f>'B-11'!$N$40</f>
        <v>0</v>
      </c>
      <c r="BR17" s="211"/>
      <c r="BS17" s="211"/>
      <c r="BT17" s="212">
        <f>'B-11'!$N$29</f>
        <v>0</v>
      </c>
      <c r="BU17" s="205"/>
      <c r="BV17" s="211"/>
      <c r="BW17" s="211"/>
      <c r="BX17" s="211"/>
      <c r="BY17" s="212"/>
      <c r="BZ17" s="205"/>
      <c r="CA17" s="211"/>
      <c r="CB17" s="211"/>
      <c r="CC17" s="211"/>
      <c r="CD17" s="212"/>
      <c r="CE17" s="205"/>
      <c r="CF17" s="211"/>
      <c r="CG17" s="211"/>
      <c r="CH17" s="211"/>
      <c r="CI17" s="212"/>
      <c r="CJ17" s="205">
        <f>'B-11'!$T$17</f>
        <v>0</v>
      </c>
      <c r="CK17" s="211">
        <f>'B-11'!$T$18</f>
        <v>0</v>
      </c>
      <c r="CL17" s="211">
        <f>'B-11'!$T$19</f>
        <v>0</v>
      </c>
      <c r="CM17" s="212">
        <f>'B-11'!$T$20</f>
        <v>0</v>
      </c>
      <c r="CN17" s="205">
        <f>'B-11'!$T$37</f>
        <v>0</v>
      </c>
      <c r="CO17" s="211">
        <f>'B-11'!$T$38</f>
        <v>0</v>
      </c>
      <c r="CP17" s="211">
        <f>'B-11'!$T$39</f>
        <v>0</v>
      </c>
      <c r="CQ17" s="212">
        <f>'B-11'!$T$40</f>
        <v>0</v>
      </c>
      <c r="CR17" s="213">
        <f>'B-11'!$V$17</f>
        <v>0</v>
      </c>
      <c r="CS17" s="214">
        <f>'B-11'!$X$17</f>
        <v>0</v>
      </c>
      <c r="CT17" s="214"/>
      <c r="CU17" s="214">
        <f>'B-11'!$V$18</f>
        <v>0</v>
      </c>
      <c r="CV17" s="214">
        <f>'B-11'!$X$18</f>
        <v>0</v>
      </c>
      <c r="CW17" s="214"/>
      <c r="CX17" s="214">
        <f>'B-11'!$V$19</f>
        <v>0</v>
      </c>
      <c r="CY17" s="214">
        <f>'B-11'!$X$19</f>
        <v>0</v>
      </c>
      <c r="CZ17" s="214"/>
      <c r="DA17" s="214">
        <f>'B-11'!$V$20</f>
        <v>0</v>
      </c>
      <c r="DB17" s="214">
        <f>'B-11'!$X$20</f>
        <v>0</v>
      </c>
      <c r="DC17" s="215"/>
      <c r="DD17" s="213">
        <f>'B-11'!$V$37</f>
        <v>0</v>
      </c>
      <c r="DE17" s="214">
        <f>'B-11'!$X$37</f>
        <v>0</v>
      </c>
      <c r="DF17" s="214"/>
      <c r="DG17" s="214">
        <f>'B-11'!$V$38</f>
        <v>0</v>
      </c>
      <c r="DH17" s="214">
        <f>'B-11'!$X$38</f>
        <v>0</v>
      </c>
      <c r="DI17" s="214"/>
      <c r="DJ17" s="214">
        <f>'B-11'!$V$39</f>
        <v>0</v>
      </c>
      <c r="DK17" s="214">
        <f>'B-11'!$X$39</f>
        <v>0</v>
      </c>
      <c r="DL17" s="214"/>
      <c r="DM17" s="214">
        <f>'B-11'!$V$40</f>
        <v>0</v>
      </c>
      <c r="DN17" s="214">
        <f>'B-11'!$X$40</f>
        <v>0</v>
      </c>
      <c r="DO17" s="215"/>
      <c r="DP17" s="216"/>
    </row>
    <row r="18" spans="1:120" s="203" customFormat="1" ht="17.25" x14ac:dyDescent="0.2">
      <c r="A18" s="204">
        <v>12</v>
      </c>
      <c r="B18" s="224" t="str">
        <f>IF('B-12'!$C$22="","",'B-12'!$C$22)</f>
        <v/>
      </c>
      <c r="C18" s="827" t="str">
        <f>IF('B-12'!$C$23="","",'B-12'!$C$23)</f>
        <v/>
      </c>
      <c r="D18" s="212">
        <f>'B-12'!$B$29</f>
        <v>0</v>
      </c>
      <c r="E18" s="205">
        <f>'B-12'!$F$29</f>
        <v>0</v>
      </c>
      <c r="F18" s="211">
        <f>'B-12'!$H$29</f>
        <v>0</v>
      </c>
      <c r="G18" s="694"/>
      <c r="H18" s="694"/>
      <c r="I18" s="694"/>
      <c r="J18" s="694"/>
      <c r="K18" s="694"/>
      <c r="L18" s="694"/>
      <c r="M18" s="694"/>
      <c r="N18" s="205">
        <f>'B-12'!$K$20</f>
        <v>0</v>
      </c>
      <c r="O18" s="211">
        <f>'B-12'!$M$20</f>
        <v>0</v>
      </c>
      <c r="P18" s="694"/>
      <c r="Q18" s="694"/>
      <c r="R18" s="694"/>
      <c r="S18" s="694"/>
      <c r="T18" s="694"/>
      <c r="U18" s="694"/>
      <c r="V18" s="694"/>
      <c r="W18" s="205">
        <f>'B-12'!$K$40</f>
        <v>0</v>
      </c>
      <c r="X18" s="211">
        <f>'B-12'!$M$40</f>
        <v>0</v>
      </c>
      <c r="Y18" s="211"/>
      <c r="Z18" s="211"/>
      <c r="AA18" s="211"/>
      <c r="AB18" s="211"/>
      <c r="AC18" s="211"/>
      <c r="AD18" s="211"/>
      <c r="AE18" s="212"/>
      <c r="AF18" s="695">
        <f>'B-12'!$L$29</f>
        <v>0</v>
      </c>
      <c r="AG18" s="205">
        <f>'B-12'!$Q$17</f>
        <v>0</v>
      </c>
      <c r="AH18" s="211">
        <f>'B-12'!$Q$18</f>
        <v>0</v>
      </c>
      <c r="AI18" s="211">
        <f>'B-12'!$Q$19</f>
        <v>0</v>
      </c>
      <c r="AJ18" s="212">
        <f>'B-12'!$Q$20</f>
        <v>0</v>
      </c>
      <c r="AK18" s="205">
        <f>'B-12'!$Q$37</f>
        <v>0</v>
      </c>
      <c r="AL18" s="211">
        <f>'B-12'!$Q$38</f>
        <v>0</v>
      </c>
      <c r="AM18" s="211">
        <f>'B-12'!$Q$39</f>
        <v>0</v>
      </c>
      <c r="AN18" s="212">
        <f>'B-12'!$Q$40</f>
        <v>0</v>
      </c>
      <c r="AO18" s="205">
        <f>'B-12'!$AA$11</f>
        <v>0</v>
      </c>
      <c r="AP18" s="211"/>
      <c r="AQ18" s="211"/>
      <c r="AR18" s="211"/>
      <c r="AS18" s="211"/>
      <c r="AT18" s="211"/>
      <c r="AU18" s="211"/>
      <c r="AV18" s="211"/>
      <c r="AW18" s="211"/>
      <c r="AX18" s="212"/>
      <c r="AY18" s="205">
        <f>'B-12'!$AA$31</f>
        <v>0</v>
      </c>
      <c r="AZ18" s="211"/>
      <c r="BA18" s="211"/>
      <c r="BB18" s="211"/>
      <c r="BC18" s="211"/>
      <c r="BD18" s="211"/>
      <c r="BE18" s="211"/>
      <c r="BF18" s="212"/>
      <c r="BG18" s="205">
        <f>'B-12'!$D$29</f>
        <v>0</v>
      </c>
      <c r="BH18" s="211">
        <f>'B-12'!$G$29</f>
        <v>0</v>
      </c>
      <c r="BI18" s="211">
        <f>'B-12'!$I$29</f>
        <v>0</v>
      </c>
      <c r="BJ18" s="211"/>
      <c r="BK18" s="211"/>
      <c r="BL18" s="211">
        <f>'B-12'!$L$20</f>
        <v>0</v>
      </c>
      <c r="BM18" s="211">
        <f>'B-12'!$N$20</f>
        <v>0</v>
      </c>
      <c r="BN18" s="211"/>
      <c r="BO18" s="211"/>
      <c r="BP18" s="211">
        <f>'B-12'!$L$40</f>
        <v>0</v>
      </c>
      <c r="BQ18" s="211">
        <f>'B-12'!$N$40</f>
        <v>0</v>
      </c>
      <c r="BR18" s="211"/>
      <c r="BS18" s="211"/>
      <c r="BT18" s="212">
        <f>'B-12'!$N$29</f>
        <v>0</v>
      </c>
      <c r="BU18" s="205"/>
      <c r="BV18" s="211"/>
      <c r="BW18" s="211"/>
      <c r="BX18" s="211"/>
      <c r="BY18" s="212"/>
      <c r="BZ18" s="205"/>
      <c r="CA18" s="211"/>
      <c r="CB18" s="211"/>
      <c r="CC18" s="211"/>
      <c r="CD18" s="212"/>
      <c r="CE18" s="205"/>
      <c r="CF18" s="211"/>
      <c r="CG18" s="211"/>
      <c r="CH18" s="211"/>
      <c r="CI18" s="212"/>
      <c r="CJ18" s="205">
        <f>'B-12'!$T$17</f>
        <v>0</v>
      </c>
      <c r="CK18" s="211">
        <f>'B-12'!$T$18</f>
        <v>0</v>
      </c>
      <c r="CL18" s="211">
        <f>'B-12'!$T$19</f>
        <v>0</v>
      </c>
      <c r="CM18" s="212">
        <f>'B-12'!$T$20</f>
        <v>0</v>
      </c>
      <c r="CN18" s="205">
        <f>'B-12'!$T$37</f>
        <v>0</v>
      </c>
      <c r="CO18" s="211">
        <f>'B-12'!$T$38</f>
        <v>0</v>
      </c>
      <c r="CP18" s="211">
        <f>'B-12'!$T$39</f>
        <v>0</v>
      </c>
      <c r="CQ18" s="212">
        <f>'B-12'!$T$40</f>
        <v>0</v>
      </c>
      <c r="CR18" s="213">
        <f>'B-12'!$V$17</f>
        <v>0</v>
      </c>
      <c r="CS18" s="214">
        <f>'B-12'!$X$17</f>
        <v>0</v>
      </c>
      <c r="CT18" s="214"/>
      <c r="CU18" s="214">
        <f>'B-12'!$V$18</f>
        <v>0</v>
      </c>
      <c r="CV18" s="214">
        <f>'B-12'!$X$18</f>
        <v>0</v>
      </c>
      <c r="CW18" s="214"/>
      <c r="CX18" s="214">
        <f>'B-12'!$V$19</f>
        <v>0</v>
      </c>
      <c r="CY18" s="214">
        <f>'B-12'!$X$19</f>
        <v>0</v>
      </c>
      <c r="CZ18" s="214"/>
      <c r="DA18" s="214">
        <f>'B-12'!$V$20</f>
        <v>0</v>
      </c>
      <c r="DB18" s="214">
        <f>'B-12'!$X$20</f>
        <v>0</v>
      </c>
      <c r="DC18" s="215"/>
      <c r="DD18" s="213">
        <f>'B-12'!$V$37</f>
        <v>0</v>
      </c>
      <c r="DE18" s="214">
        <f>'B-12'!$X$37</f>
        <v>0</v>
      </c>
      <c r="DF18" s="214"/>
      <c r="DG18" s="214">
        <f>'B-12'!$V$38</f>
        <v>0</v>
      </c>
      <c r="DH18" s="214">
        <f>'B-12'!$X$38</f>
        <v>0</v>
      </c>
      <c r="DI18" s="214"/>
      <c r="DJ18" s="214">
        <f>'B-12'!$V$39</f>
        <v>0</v>
      </c>
      <c r="DK18" s="214">
        <f>'B-12'!$X$39</f>
        <v>0</v>
      </c>
      <c r="DL18" s="214"/>
      <c r="DM18" s="214">
        <f>'B-12'!$V$40</f>
        <v>0</v>
      </c>
      <c r="DN18" s="214">
        <f>'B-12'!$X$40</f>
        <v>0</v>
      </c>
      <c r="DO18" s="215"/>
      <c r="DP18" s="216"/>
    </row>
    <row r="19" spans="1:120" s="203" customFormat="1" ht="17.25" x14ac:dyDescent="0.2">
      <c r="A19" s="204">
        <v>13</v>
      </c>
      <c r="B19" s="224" t="str">
        <f>IF('B-13'!$C$22="","",'B-13'!$C$22)</f>
        <v/>
      </c>
      <c r="C19" s="827" t="str">
        <f>IF('B-13'!$C$23="","",'B-13'!$C$23)</f>
        <v/>
      </c>
      <c r="D19" s="212">
        <f>'B-13'!$B$29</f>
        <v>0</v>
      </c>
      <c r="E19" s="205">
        <f>'B-13'!$F$29</f>
        <v>0</v>
      </c>
      <c r="F19" s="211">
        <f>'B-13'!$H$29</f>
        <v>0</v>
      </c>
      <c r="G19" s="694"/>
      <c r="H19" s="694"/>
      <c r="I19" s="694"/>
      <c r="J19" s="694"/>
      <c r="K19" s="694"/>
      <c r="L19" s="694"/>
      <c r="M19" s="694"/>
      <c r="N19" s="205">
        <f>'B-13'!$K$20</f>
        <v>0</v>
      </c>
      <c r="O19" s="211">
        <f>'B-13'!$M$20</f>
        <v>0</v>
      </c>
      <c r="P19" s="694"/>
      <c r="Q19" s="694"/>
      <c r="R19" s="694"/>
      <c r="S19" s="694"/>
      <c r="T19" s="694"/>
      <c r="U19" s="694"/>
      <c r="V19" s="694"/>
      <c r="W19" s="205">
        <f>'B-13'!$K$40</f>
        <v>0</v>
      </c>
      <c r="X19" s="211">
        <f>'B-13'!$M$40</f>
        <v>0</v>
      </c>
      <c r="Y19" s="211"/>
      <c r="Z19" s="211"/>
      <c r="AA19" s="211"/>
      <c r="AB19" s="211"/>
      <c r="AC19" s="211"/>
      <c r="AD19" s="211"/>
      <c r="AE19" s="212"/>
      <c r="AF19" s="695">
        <f>'B-13'!$L$29</f>
        <v>0</v>
      </c>
      <c r="AG19" s="205">
        <f>'B-13'!$Q$17</f>
        <v>0</v>
      </c>
      <c r="AH19" s="211">
        <f>'B-13'!$Q$18</f>
        <v>0</v>
      </c>
      <c r="AI19" s="211">
        <f>'B-13'!$Q$19</f>
        <v>0</v>
      </c>
      <c r="AJ19" s="212">
        <f>'B-13'!$Q$20</f>
        <v>0</v>
      </c>
      <c r="AK19" s="205">
        <f>'B-13'!$Q$37</f>
        <v>0</v>
      </c>
      <c r="AL19" s="211">
        <f>'B-13'!$Q$38</f>
        <v>0</v>
      </c>
      <c r="AM19" s="211">
        <f>'B-13'!$Q$39</f>
        <v>0</v>
      </c>
      <c r="AN19" s="212">
        <f>'B-13'!$Q$40</f>
        <v>0</v>
      </c>
      <c r="AO19" s="205">
        <f>'B-13'!$AA$11</f>
        <v>0</v>
      </c>
      <c r="AP19" s="211"/>
      <c r="AQ19" s="211"/>
      <c r="AR19" s="211"/>
      <c r="AS19" s="211"/>
      <c r="AT19" s="211"/>
      <c r="AU19" s="211"/>
      <c r="AV19" s="211"/>
      <c r="AW19" s="211"/>
      <c r="AX19" s="212"/>
      <c r="AY19" s="205">
        <f>'B-13'!$AA$31</f>
        <v>0</v>
      </c>
      <c r="AZ19" s="211"/>
      <c r="BA19" s="211"/>
      <c r="BB19" s="211"/>
      <c r="BC19" s="211"/>
      <c r="BD19" s="211"/>
      <c r="BE19" s="211"/>
      <c r="BF19" s="212"/>
      <c r="BG19" s="205">
        <f>'B-13'!$D$29</f>
        <v>0</v>
      </c>
      <c r="BH19" s="211">
        <f>'B-13'!$G$29</f>
        <v>0</v>
      </c>
      <c r="BI19" s="211">
        <f>'B-13'!$I$29</f>
        <v>0</v>
      </c>
      <c r="BJ19" s="211"/>
      <c r="BK19" s="211"/>
      <c r="BL19" s="211">
        <f>'B-13'!$L$20</f>
        <v>0</v>
      </c>
      <c r="BM19" s="211">
        <f>'B-13'!$N$20</f>
        <v>0</v>
      </c>
      <c r="BN19" s="211"/>
      <c r="BO19" s="211"/>
      <c r="BP19" s="211">
        <f>'B-13'!$L$40</f>
        <v>0</v>
      </c>
      <c r="BQ19" s="211">
        <f>'B-13'!$N$40</f>
        <v>0</v>
      </c>
      <c r="BR19" s="211"/>
      <c r="BS19" s="211"/>
      <c r="BT19" s="212">
        <f>'B-13'!$N$29</f>
        <v>0</v>
      </c>
      <c r="BU19" s="205"/>
      <c r="BV19" s="211"/>
      <c r="BW19" s="211"/>
      <c r="BX19" s="211"/>
      <c r="BY19" s="212"/>
      <c r="BZ19" s="205"/>
      <c r="CA19" s="211"/>
      <c r="CB19" s="211"/>
      <c r="CC19" s="211"/>
      <c r="CD19" s="212"/>
      <c r="CE19" s="205"/>
      <c r="CF19" s="211"/>
      <c r="CG19" s="211"/>
      <c r="CH19" s="211"/>
      <c r="CI19" s="212"/>
      <c r="CJ19" s="205">
        <f>'B-13'!$T$17</f>
        <v>0</v>
      </c>
      <c r="CK19" s="211">
        <f>'B-13'!$T$18</f>
        <v>0</v>
      </c>
      <c r="CL19" s="211">
        <f>'B-13'!$T$19</f>
        <v>0</v>
      </c>
      <c r="CM19" s="212">
        <f>'B-13'!$T$20</f>
        <v>0</v>
      </c>
      <c r="CN19" s="205">
        <f>'B-13'!$T$37</f>
        <v>0</v>
      </c>
      <c r="CO19" s="211">
        <f>'B-13'!$T$38</f>
        <v>0</v>
      </c>
      <c r="CP19" s="211">
        <f>'B-13'!$T$39</f>
        <v>0</v>
      </c>
      <c r="CQ19" s="212">
        <f>'B-13'!$T$40</f>
        <v>0</v>
      </c>
      <c r="CR19" s="213">
        <f>'B-13'!$V$17</f>
        <v>0</v>
      </c>
      <c r="CS19" s="214">
        <f>'B-13'!$X$17</f>
        <v>0</v>
      </c>
      <c r="CT19" s="214"/>
      <c r="CU19" s="214">
        <f>'B-13'!$V$18</f>
        <v>0</v>
      </c>
      <c r="CV19" s="214">
        <f>'B-13'!$X$18</f>
        <v>0</v>
      </c>
      <c r="CW19" s="214"/>
      <c r="CX19" s="214">
        <f>'B-13'!$V$19</f>
        <v>0</v>
      </c>
      <c r="CY19" s="214">
        <f>'B-13'!$X$19</f>
        <v>0</v>
      </c>
      <c r="CZ19" s="214"/>
      <c r="DA19" s="214">
        <f>'B-13'!$V$20</f>
        <v>0</v>
      </c>
      <c r="DB19" s="214">
        <f>'B-13'!$X$20</f>
        <v>0</v>
      </c>
      <c r="DC19" s="215"/>
      <c r="DD19" s="213">
        <f>'B-13'!$V$37</f>
        <v>0</v>
      </c>
      <c r="DE19" s="214">
        <f>'B-13'!$X$37</f>
        <v>0</v>
      </c>
      <c r="DF19" s="214"/>
      <c r="DG19" s="214">
        <f>'B-13'!$V$38</f>
        <v>0</v>
      </c>
      <c r="DH19" s="214">
        <f>'B-13'!$X$38</f>
        <v>0</v>
      </c>
      <c r="DI19" s="214"/>
      <c r="DJ19" s="214">
        <f>'B-13'!$V$39</f>
        <v>0</v>
      </c>
      <c r="DK19" s="214">
        <f>'B-13'!$X$39</f>
        <v>0</v>
      </c>
      <c r="DL19" s="214"/>
      <c r="DM19" s="214">
        <f>'B-13'!$V$40</f>
        <v>0</v>
      </c>
      <c r="DN19" s="214">
        <f>'B-13'!$X$40</f>
        <v>0</v>
      </c>
      <c r="DO19" s="215"/>
      <c r="DP19" s="216"/>
    </row>
    <row r="20" spans="1:120" s="203" customFormat="1" ht="17.25" x14ac:dyDescent="0.2">
      <c r="A20" s="204">
        <v>14</v>
      </c>
      <c r="B20" s="224" t="str">
        <f>IF('B-14'!$C$22="","",'B-14'!$C$22)</f>
        <v/>
      </c>
      <c r="C20" s="827" t="str">
        <f>IF('B-14'!$C$23="","",'B-14'!$C$23)</f>
        <v/>
      </c>
      <c r="D20" s="212">
        <f>'B-14'!$B$29</f>
        <v>0</v>
      </c>
      <c r="E20" s="205">
        <f>'B-14'!$F$29</f>
        <v>0</v>
      </c>
      <c r="F20" s="211">
        <f>'B-14'!$H$29</f>
        <v>0</v>
      </c>
      <c r="G20" s="694"/>
      <c r="H20" s="694"/>
      <c r="I20" s="694"/>
      <c r="J20" s="694"/>
      <c r="K20" s="694"/>
      <c r="L20" s="694"/>
      <c r="M20" s="694"/>
      <c r="N20" s="205">
        <f>'B-14'!$K$20</f>
        <v>0</v>
      </c>
      <c r="O20" s="211">
        <f>'B-14'!$M$20</f>
        <v>0</v>
      </c>
      <c r="P20" s="694"/>
      <c r="Q20" s="694"/>
      <c r="R20" s="694"/>
      <c r="S20" s="694"/>
      <c r="T20" s="694"/>
      <c r="U20" s="694"/>
      <c r="V20" s="694"/>
      <c r="W20" s="205">
        <f>'B-14'!$K$40</f>
        <v>0</v>
      </c>
      <c r="X20" s="211">
        <f>'B-14'!$M$40</f>
        <v>0</v>
      </c>
      <c r="Y20" s="211"/>
      <c r="Z20" s="211"/>
      <c r="AA20" s="211"/>
      <c r="AB20" s="211"/>
      <c r="AC20" s="211"/>
      <c r="AD20" s="211"/>
      <c r="AE20" s="212"/>
      <c r="AF20" s="695">
        <f>'B-14'!$L$29</f>
        <v>0</v>
      </c>
      <c r="AG20" s="205">
        <f>'B-14'!$Q$17</f>
        <v>0</v>
      </c>
      <c r="AH20" s="211">
        <f>'B-14'!$Q$18</f>
        <v>0</v>
      </c>
      <c r="AI20" s="211">
        <f>'B-14'!$Q$19</f>
        <v>0</v>
      </c>
      <c r="AJ20" s="212">
        <f>'B-14'!$Q$20</f>
        <v>0</v>
      </c>
      <c r="AK20" s="205">
        <f>'B-14'!$Q$37</f>
        <v>0</v>
      </c>
      <c r="AL20" s="211">
        <f>'B-14'!$Q$38</f>
        <v>0</v>
      </c>
      <c r="AM20" s="211">
        <f>'B-14'!$Q$39</f>
        <v>0</v>
      </c>
      <c r="AN20" s="212">
        <f>'B-14'!$Q$40</f>
        <v>0</v>
      </c>
      <c r="AO20" s="205">
        <f>'B-14'!$AA$11</f>
        <v>0</v>
      </c>
      <c r="AP20" s="211"/>
      <c r="AQ20" s="211"/>
      <c r="AR20" s="211"/>
      <c r="AS20" s="211"/>
      <c r="AT20" s="211"/>
      <c r="AU20" s="211"/>
      <c r="AV20" s="211"/>
      <c r="AW20" s="211"/>
      <c r="AX20" s="212"/>
      <c r="AY20" s="205">
        <f>'B-14'!$AA$31</f>
        <v>0</v>
      </c>
      <c r="AZ20" s="211"/>
      <c r="BA20" s="211"/>
      <c r="BB20" s="211"/>
      <c r="BC20" s="211"/>
      <c r="BD20" s="211"/>
      <c r="BE20" s="211"/>
      <c r="BF20" s="212"/>
      <c r="BG20" s="205">
        <f>'B-14'!$D$29</f>
        <v>0</v>
      </c>
      <c r="BH20" s="211">
        <f>'B-14'!$G$29</f>
        <v>0</v>
      </c>
      <c r="BI20" s="211">
        <f>'B-14'!$I$29</f>
        <v>0</v>
      </c>
      <c r="BJ20" s="211"/>
      <c r="BK20" s="211"/>
      <c r="BL20" s="211">
        <f>'B-14'!$L$20</f>
        <v>0</v>
      </c>
      <c r="BM20" s="211">
        <f>'B-14'!$N$20</f>
        <v>0</v>
      </c>
      <c r="BN20" s="211"/>
      <c r="BO20" s="211"/>
      <c r="BP20" s="211">
        <f>'B-14'!$L$40</f>
        <v>0</v>
      </c>
      <c r="BQ20" s="211">
        <f>'B-14'!$N$40</f>
        <v>0</v>
      </c>
      <c r="BR20" s="211"/>
      <c r="BS20" s="211"/>
      <c r="BT20" s="212">
        <f>'B-14'!$N$29</f>
        <v>0</v>
      </c>
      <c r="BU20" s="205"/>
      <c r="BV20" s="211"/>
      <c r="BW20" s="211"/>
      <c r="BX20" s="211"/>
      <c r="BY20" s="212"/>
      <c r="BZ20" s="205"/>
      <c r="CA20" s="211"/>
      <c r="CB20" s="211"/>
      <c r="CC20" s="211"/>
      <c r="CD20" s="212"/>
      <c r="CE20" s="205"/>
      <c r="CF20" s="211"/>
      <c r="CG20" s="211"/>
      <c r="CH20" s="211"/>
      <c r="CI20" s="212"/>
      <c r="CJ20" s="205">
        <f>'B-14'!$T$17</f>
        <v>0</v>
      </c>
      <c r="CK20" s="211">
        <f>'B-14'!$T$18</f>
        <v>0</v>
      </c>
      <c r="CL20" s="211">
        <f>'B-14'!$T$19</f>
        <v>0</v>
      </c>
      <c r="CM20" s="212">
        <f>'B-14'!$T$20</f>
        <v>0</v>
      </c>
      <c r="CN20" s="205">
        <f>'B-14'!$T$37</f>
        <v>0</v>
      </c>
      <c r="CO20" s="211">
        <f>'B-14'!$T$38</f>
        <v>0</v>
      </c>
      <c r="CP20" s="211">
        <f>'B-14'!$T$39</f>
        <v>0</v>
      </c>
      <c r="CQ20" s="212">
        <f>'B-14'!$T$40</f>
        <v>0</v>
      </c>
      <c r="CR20" s="213">
        <f>'B-14'!$V$17</f>
        <v>0</v>
      </c>
      <c r="CS20" s="214">
        <f>'B-14'!$X$17</f>
        <v>0</v>
      </c>
      <c r="CT20" s="214"/>
      <c r="CU20" s="214">
        <f>'B-14'!$V$18</f>
        <v>0</v>
      </c>
      <c r="CV20" s="214">
        <f>'B-14'!$X$18</f>
        <v>0</v>
      </c>
      <c r="CW20" s="214"/>
      <c r="CX20" s="214">
        <f>'B-14'!$V$19</f>
        <v>0</v>
      </c>
      <c r="CY20" s="214">
        <f>'B-14'!$X$19</f>
        <v>0</v>
      </c>
      <c r="CZ20" s="214"/>
      <c r="DA20" s="214">
        <f>'B-14'!$V$20</f>
        <v>0</v>
      </c>
      <c r="DB20" s="214">
        <f>'B-14'!$X$20</f>
        <v>0</v>
      </c>
      <c r="DC20" s="215"/>
      <c r="DD20" s="213">
        <f>'B-14'!$V$37</f>
        <v>0</v>
      </c>
      <c r="DE20" s="214">
        <f>'B-14'!$X$37</f>
        <v>0</v>
      </c>
      <c r="DF20" s="214"/>
      <c r="DG20" s="214">
        <f>'B-14'!$V$38</f>
        <v>0</v>
      </c>
      <c r="DH20" s="214">
        <f>'B-14'!$X$38</f>
        <v>0</v>
      </c>
      <c r="DI20" s="214"/>
      <c r="DJ20" s="214">
        <f>'B-14'!$V$39</f>
        <v>0</v>
      </c>
      <c r="DK20" s="214">
        <f>'B-14'!$X$39</f>
        <v>0</v>
      </c>
      <c r="DL20" s="214"/>
      <c r="DM20" s="214">
        <f>'B-14'!$V$40</f>
        <v>0</v>
      </c>
      <c r="DN20" s="214">
        <f>'B-14'!$X$40</f>
        <v>0</v>
      </c>
      <c r="DO20" s="215"/>
      <c r="DP20" s="216"/>
    </row>
    <row r="21" spans="1:120" s="203" customFormat="1" ht="17.25" x14ac:dyDescent="0.2">
      <c r="A21" s="204">
        <v>15</v>
      </c>
      <c r="B21" s="224" t="str">
        <f>IF('B-15'!$C$22="","",'B-15'!$C$22)</f>
        <v/>
      </c>
      <c r="C21" s="827" t="str">
        <f>IF('B-15'!$C$23="","",'B-15'!$C$23)</f>
        <v/>
      </c>
      <c r="D21" s="212">
        <f>'B-15'!$B$29</f>
        <v>0</v>
      </c>
      <c r="E21" s="205">
        <f>'B-15'!$F$29</f>
        <v>0</v>
      </c>
      <c r="F21" s="211">
        <f>'B-15'!$H$29</f>
        <v>0</v>
      </c>
      <c r="G21" s="694"/>
      <c r="H21" s="694"/>
      <c r="I21" s="694"/>
      <c r="J21" s="694"/>
      <c r="K21" s="694"/>
      <c r="L21" s="694"/>
      <c r="M21" s="694"/>
      <c r="N21" s="205">
        <f>'B-15'!$K$20</f>
        <v>0</v>
      </c>
      <c r="O21" s="211">
        <f>'B-15'!$M$20</f>
        <v>0</v>
      </c>
      <c r="P21" s="694"/>
      <c r="Q21" s="694"/>
      <c r="R21" s="694"/>
      <c r="S21" s="694"/>
      <c r="T21" s="694"/>
      <c r="U21" s="694"/>
      <c r="V21" s="694"/>
      <c r="W21" s="205">
        <f>'B-15'!$K$40</f>
        <v>0</v>
      </c>
      <c r="X21" s="211">
        <f>'B-15'!$M$40</f>
        <v>0</v>
      </c>
      <c r="Y21" s="211"/>
      <c r="Z21" s="211"/>
      <c r="AA21" s="211"/>
      <c r="AB21" s="211"/>
      <c r="AC21" s="211"/>
      <c r="AD21" s="211"/>
      <c r="AE21" s="212"/>
      <c r="AF21" s="695">
        <f>'B-15'!$L$29</f>
        <v>0</v>
      </c>
      <c r="AG21" s="205">
        <f>'B-15'!$Q$17</f>
        <v>0</v>
      </c>
      <c r="AH21" s="211">
        <f>'B-15'!$Q$18</f>
        <v>0</v>
      </c>
      <c r="AI21" s="211">
        <f>'B-15'!$Q$19</f>
        <v>0</v>
      </c>
      <c r="AJ21" s="212">
        <f>'B-15'!$Q$20</f>
        <v>0</v>
      </c>
      <c r="AK21" s="205">
        <f>'B-15'!$Q$37</f>
        <v>0</v>
      </c>
      <c r="AL21" s="211">
        <f>'B-15'!$Q$38</f>
        <v>0</v>
      </c>
      <c r="AM21" s="211">
        <f>'B-15'!$Q$39</f>
        <v>0</v>
      </c>
      <c r="AN21" s="212">
        <f>'B-15'!$Q$40</f>
        <v>0</v>
      </c>
      <c r="AO21" s="205">
        <f>'B-15'!$AA$11</f>
        <v>0</v>
      </c>
      <c r="AP21" s="211"/>
      <c r="AQ21" s="211"/>
      <c r="AR21" s="211"/>
      <c r="AS21" s="211"/>
      <c r="AT21" s="211"/>
      <c r="AU21" s="211"/>
      <c r="AV21" s="211"/>
      <c r="AW21" s="211"/>
      <c r="AX21" s="212"/>
      <c r="AY21" s="205">
        <f>'B-15'!$AA$31</f>
        <v>0</v>
      </c>
      <c r="AZ21" s="211"/>
      <c r="BA21" s="211"/>
      <c r="BB21" s="211"/>
      <c r="BC21" s="211"/>
      <c r="BD21" s="211"/>
      <c r="BE21" s="211"/>
      <c r="BF21" s="212"/>
      <c r="BG21" s="205">
        <f>'B-15'!$D$29</f>
        <v>0</v>
      </c>
      <c r="BH21" s="211">
        <f>'B-15'!$G$29</f>
        <v>0</v>
      </c>
      <c r="BI21" s="211">
        <f>'B-15'!$I$29</f>
        <v>0</v>
      </c>
      <c r="BJ21" s="211"/>
      <c r="BK21" s="211"/>
      <c r="BL21" s="211">
        <f>'B-15'!$L$20</f>
        <v>0</v>
      </c>
      <c r="BM21" s="211">
        <f>'B-15'!$N$20</f>
        <v>0</v>
      </c>
      <c r="BN21" s="211"/>
      <c r="BO21" s="211"/>
      <c r="BP21" s="211">
        <f>'B-15'!$L$40</f>
        <v>0</v>
      </c>
      <c r="BQ21" s="211">
        <f>'B-15'!$N$40</f>
        <v>0</v>
      </c>
      <c r="BR21" s="211"/>
      <c r="BS21" s="211"/>
      <c r="BT21" s="212">
        <f>'B-15'!$N$29</f>
        <v>0</v>
      </c>
      <c r="BU21" s="205"/>
      <c r="BV21" s="211"/>
      <c r="BW21" s="211"/>
      <c r="BX21" s="211"/>
      <c r="BY21" s="212"/>
      <c r="BZ21" s="205"/>
      <c r="CA21" s="211"/>
      <c r="CB21" s="211"/>
      <c r="CC21" s="211"/>
      <c r="CD21" s="212"/>
      <c r="CE21" s="205"/>
      <c r="CF21" s="211"/>
      <c r="CG21" s="211"/>
      <c r="CH21" s="211"/>
      <c r="CI21" s="212"/>
      <c r="CJ21" s="205">
        <f>'B-15'!$T$17</f>
        <v>0</v>
      </c>
      <c r="CK21" s="211">
        <f>'B-15'!$T$18</f>
        <v>0</v>
      </c>
      <c r="CL21" s="211">
        <f>'B-15'!$T$19</f>
        <v>0</v>
      </c>
      <c r="CM21" s="212">
        <f>'B-15'!$T$20</f>
        <v>0</v>
      </c>
      <c r="CN21" s="205">
        <f>'B-15'!$T$37</f>
        <v>0</v>
      </c>
      <c r="CO21" s="211">
        <f>'B-15'!$T$38</f>
        <v>0</v>
      </c>
      <c r="CP21" s="211">
        <f>'B-15'!$T$39</f>
        <v>0</v>
      </c>
      <c r="CQ21" s="212">
        <f>'B-15'!$T$40</f>
        <v>0</v>
      </c>
      <c r="CR21" s="213">
        <f>'B-15'!$V$17</f>
        <v>0</v>
      </c>
      <c r="CS21" s="214">
        <f>'B-15'!$X$17</f>
        <v>0</v>
      </c>
      <c r="CT21" s="214"/>
      <c r="CU21" s="214">
        <f>'B-15'!$V$18</f>
        <v>0</v>
      </c>
      <c r="CV21" s="214">
        <f>'B-15'!$X$18</f>
        <v>0</v>
      </c>
      <c r="CW21" s="214"/>
      <c r="CX21" s="214">
        <f>'B-15'!$V$19</f>
        <v>0</v>
      </c>
      <c r="CY21" s="214">
        <f>'B-15'!$X$19</f>
        <v>0</v>
      </c>
      <c r="CZ21" s="214"/>
      <c r="DA21" s="214">
        <f>'B-15'!$V$20</f>
        <v>0</v>
      </c>
      <c r="DB21" s="214">
        <f>'B-15'!$X$20</f>
        <v>0</v>
      </c>
      <c r="DC21" s="215"/>
      <c r="DD21" s="213">
        <f>'B-15'!$V$37</f>
        <v>0</v>
      </c>
      <c r="DE21" s="214">
        <f>'B-15'!$X$37</f>
        <v>0</v>
      </c>
      <c r="DF21" s="214"/>
      <c r="DG21" s="214">
        <f>'B-15'!$V$38</f>
        <v>0</v>
      </c>
      <c r="DH21" s="214">
        <f>'B-15'!$X$38</f>
        <v>0</v>
      </c>
      <c r="DI21" s="214"/>
      <c r="DJ21" s="214">
        <f>'B-15'!$V$39</f>
        <v>0</v>
      </c>
      <c r="DK21" s="214">
        <f>'B-15'!$X$39</f>
        <v>0</v>
      </c>
      <c r="DL21" s="214"/>
      <c r="DM21" s="214">
        <f>'B-15'!$V$40</f>
        <v>0</v>
      </c>
      <c r="DN21" s="214">
        <f>'B-15'!$X$40</f>
        <v>0</v>
      </c>
      <c r="DO21" s="215"/>
      <c r="DP21" s="216"/>
    </row>
    <row r="22" spans="1:120" s="203" customFormat="1" ht="17.25" x14ac:dyDescent="0.2">
      <c r="A22" s="204">
        <v>16</v>
      </c>
      <c r="B22" s="224" t="str">
        <f>IF('B-16'!$C$22="","",'B-16'!$C$22)</f>
        <v/>
      </c>
      <c r="C22" s="827" t="str">
        <f>IF('B-16'!$C$23="","",'B-16'!$C$23)</f>
        <v/>
      </c>
      <c r="D22" s="212">
        <f>'B-16'!$B$29</f>
        <v>0</v>
      </c>
      <c r="E22" s="205">
        <f>'B-16'!$F$29</f>
        <v>0</v>
      </c>
      <c r="F22" s="211">
        <f>'B-16'!$H$29</f>
        <v>0</v>
      </c>
      <c r="G22" s="694"/>
      <c r="H22" s="694"/>
      <c r="I22" s="694"/>
      <c r="J22" s="694"/>
      <c r="K22" s="694"/>
      <c r="L22" s="694"/>
      <c r="M22" s="694"/>
      <c r="N22" s="205">
        <f>'B-16'!$K$20</f>
        <v>0</v>
      </c>
      <c r="O22" s="211">
        <f>'B-16'!$M$20</f>
        <v>0</v>
      </c>
      <c r="P22" s="694"/>
      <c r="Q22" s="694"/>
      <c r="R22" s="694"/>
      <c r="S22" s="694"/>
      <c r="T22" s="694"/>
      <c r="U22" s="694"/>
      <c r="V22" s="694"/>
      <c r="W22" s="205">
        <f>'B-16'!$K$40</f>
        <v>0</v>
      </c>
      <c r="X22" s="211">
        <f>'B-16'!$M$40</f>
        <v>0</v>
      </c>
      <c r="Y22" s="211"/>
      <c r="Z22" s="211"/>
      <c r="AA22" s="211"/>
      <c r="AB22" s="211"/>
      <c r="AC22" s="211"/>
      <c r="AD22" s="211"/>
      <c r="AE22" s="212"/>
      <c r="AF22" s="695">
        <f>'B-16'!$L$29</f>
        <v>0</v>
      </c>
      <c r="AG22" s="205">
        <f>'B-16'!$Q$17</f>
        <v>0</v>
      </c>
      <c r="AH22" s="211">
        <f>'B-16'!$Q$18</f>
        <v>0</v>
      </c>
      <c r="AI22" s="211">
        <f>'B-16'!$Q$19</f>
        <v>0</v>
      </c>
      <c r="AJ22" s="212">
        <f>'B-16'!$Q$20</f>
        <v>0</v>
      </c>
      <c r="AK22" s="205">
        <f>'B-16'!$Q$37</f>
        <v>0</v>
      </c>
      <c r="AL22" s="211">
        <f>'B-16'!$Q$38</f>
        <v>0</v>
      </c>
      <c r="AM22" s="211">
        <f>'B-16'!$Q$39</f>
        <v>0</v>
      </c>
      <c r="AN22" s="212">
        <f>'B-16'!$Q$40</f>
        <v>0</v>
      </c>
      <c r="AO22" s="205">
        <f>'B-16'!$AA$11</f>
        <v>0</v>
      </c>
      <c r="AP22" s="211"/>
      <c r="AQ22" s="211"/>
      <c r="AR22" s="211"/>
      <c r="AS22" s="211"/>
      <c r="AT22" s="211"/>
      <c r="AU22" s="211"/>
      <c r="AV22" s="211"/>
      <c r="AW22" s="211"/>
      <c r="AX22" s="212"/>
      <c r="AY22" s="205">
        <f>'B-16'!$AA$31</f>
        <v>0</v>
      </c>
      <c r="AZ22" s="211"/>
      <c r="BA22" s="211"/>
      <c r="BB22" s="211"/>
      <c r="BC22" s="211"/>
      <c r="BD22" s="211"/>
      <c r="BE22" s="211"/>
      <c r="BF22" s="212"/>
      <c r="BG22" s="205">
        <f>'B-16'!$D$29</f>
        <v>0</v>
      </c>
      <c r="BH22" s="211">
        <f>'B-16'!$G$29</f>
        <v>0</v>
      </c>
      <c r="BI22" s="211">
        <f>'B-16'!$I$29</f>
        <v>0</v>
      </c>
      <c r="BJ22" s="211"/>
      <c r="BK22" s="211"/>
      <c r="BL22" s="211">
        <f>'B-16'!$L$20</f>
        <v>0</v>
      </c>
      <c r="BM22" s="211">
        <f>'B-16'!$N$20</f>
        <v>0</v>
      </c>
      <c r="BN22" s="211"/>
      <c r="BO22" s="211"/>
      <c r="BP22" s="211">
        <f>'B-16'!$L$40</f>
        <v>0</v>
      </c>
      <c r="BQ22" s="211">
        <f>'B-16'!$N$40</f>
        <v>0</v>
      </c>
      <c r="BR22" s="211"/>
      <c r="BS22" s="211"/>
      <c r="BT22" s="212">
        <f>'B-16'!$N$29</f>
        <v>0</v>
      </c>
      <c r="BU22" s="205"/>
      <c r="BV22" s="211"/>
      <c r="BW22" s="211"/>
      <c r="BX22" s="211"/>
      <c r="BY22" s="212"/>
      <c r="BZ22" s="205"/>
      <c r="CA22" s="211"/>
      <c r="CB22" s="211"/>
      <c r="CC22" s="211"/>
      <c r="CD22" s="212"/>
      <c r="CE22" s="205"/>
      <c r="CF22" s="211"/>
      <c r="CG22" s="211"/>
      <c r="CH22" s="211"/>
      <c r="CI22" s="212"/>
      <c r="CJ22" s="205">
        <f>'B-16'!$T$17</f>
        <v>0</v>
      </c>
      <c r="CK22" s="211">
        <f>'B-16'!$T$18</f>
        <v>0</v>
      </c>
      <c r="CL22" s="211">
        <f>'B-16'!$T$19</f>
        <v>0</v>
      </c>
      <c r="CM22" s="212">
        <f>'B-16'!$T$20</f>
        <v>0</v>
      </c>
      <c r="CN22" s="205">
        <f>'B-16'!$T$37</f>
        <v>0</v>
      </c>
      <c r="CO22" s="211">
        <f>'B-16'!$T$38</f>
        <v>0</v>
      </c>
      <c r="CP22" s="211">
        <f>'B-16'!$T$39</f>
        <v>0</v>
      </c>
      <c r="CQ22" s="212">
        <f>'B-16'!$T$40</f>
        <v>0</v>
      </c>
      <c r="CR22" s="213">
        <f>'B-16'!$V$17</f>
        <v>0</v>
      </c>
      <c r="CS22" s="214">
        <f>'B-16'!$X$17</f>
        <v>0</v>
      </c>
      <c r="CT22" s="214"/>
      <c r="CU22" s="214">
        <f>'B-16'!$V$18</f>
        <v>0</v>
      </c>
      <c r="CV22" s="214">
        <f>'B-16'!$X$18</f>
        <v>0</v>
      </c>
      <c r="CW22" s="214"/>
      <c r="CX22" s="214">
        <f>'B-16'!$V$19</f>
        <v>0</v>
      </c>
      <c r="CY22" s="214">
        <f>'B-16'!$X$19</f>
        <v>0</v>
      </c>
      <c r="CZ22" s="214"/>
      <c r="DA22" s="214">
        <f>'B-16'!$V$20</f>
        <v>0</v>
      </c>
      <c r="DB22" s="214">
        <f>'B-16'!$X$20</f>
        <v>0</v>
      </c>
      <c r="DC22" s="215"/>
      <c r="DD22" s="213">
        <f>'B-16'!$V$37</f>
        <v>0</v>
      </c>
      <c r="DE22" s="214">
        <f>'B-16'!$X$37</f>
        <v>0</v>
      </c>
      <c r="DF22" s="214"/>
      <c r="DG22" s="214">
        <f>'B-16'!$V$38</f>
        <v>0</v>
      </c>
      <c r="DH22" s="214">
        <f>'B-16'!$X$38</f>
        <v>0</v>
      </c>
      <c r="DI22" s="214"/>
      <c r="DJ22" s="214">
        <f>'B-16'!$V$39</f>
        <v>0</v>
      </c>
      <c r="DK22" s="214">
        <f>'B-16'!$X$39</f>
        <v>0</v>
      </c>
      <c r="DL22" s="214"/>
      <c r="DM22" s="214">
        <f>'B-16'!$V$40</f>
        <v>0</v>
      </c>
      <c r="DN22" s="214">
        <f>'B-16'!$X$40</f>
        <v>0</v>
      </c>
      <c r="DO22" s="215"/>
      <c r="DP22" s="216"/>
    </row>
    <row r="23" spans="1:120" s="203" customFormat="1" ht="17.25" x14ac:dyDescent="0.2">
      <c r="A23" s="204">
        <v>17</v>
      </c>
      <c r="B23" s="224" t="str">
        <f>IF('B-17'!$C$22="","",'B-17'!$C$22)</f>
        <v/>
      </c>
      <c r="C23" s="827" t="str">
        <f>IF('B-17'!$C$23="","",'B-17'!$C$23)</f>
        <v/>
      </c>
      <c r="D23" s="212">
        <f>'B-17'!$B$29</f>
        <v>0</v>
      </c>
      <c r="E23" s="205">
        <f>'B-17'!$F$29</f>
        <v>0</v>
      </c>
      <c r="F23" s="211">
        <f>'B-17'!$H$29</f>
        <v>0</v>
      </c>
      <c r="G23" s="694"/>
      <c r="H23" s="694"/>
      <c r="I23" s="694"/>
      <c r="J23" s="694"/>
      <c r="K23" s="694"/>
      <c r="L23" s="694"/>
      <c r="M23" s="694"/>
      <c r="N23" s="205">
        <f>'B-17'!$K$20</f>
        <v>0</v>
      </c>
      <c r="O23" s="211">
        <f>'B-17'!$M$20</f>
        <v>0</v>
      </c>
      <c r="P23" s="694"/>
      <c r="Q23" s="694"/>
      <c r="R23" s="694"/>
      <c r="S23" s="694"/>
      <c r="T23" s="694"/>
      <c r="U23" s="694"/>
      <c r="V23" s="694"/>
      <c r="W23" s="205">
        <f>'B-17'!$K$40</f>
        <v>0</v>
      </c>
      <c r="X23" s="211">
        <f>'B-17'!$M$40</f>
        <v>0</v>
      </c>
      <c r="Y23" s="211"/>
      <c r="Z23" s="211"/>
      <c r="AA23" s="211"/>
      <c r="AB23" s="211"/>
      <c r="AC23" s="211"/>
      <c r="AD23" s="211"/>
      <c r="AE23" s="212"/>
      <c r="AF23" s="695">
        <f>'B-17'!$L$29</f>
        <v>0</v>
      </c>
      <c r="AG23" s="205">
        <f>'B-17'!$Q$17</f>
        <v>0</v>
      </c>
      <c r="AH23" s="211">
        <f>'B-17'!$Q$18</f>
        <v>0</v>
      </c>
      <c r="AI23" s="211">
        <f>'B-17'!$Q$19</f>
        <v>0</v>
      </c>
      <c r="AJ23" s="212">
        <f>'B-17'!$Q$20</f>
        <v>0</v>
      </c>
      <c r="AK23" s="205">
        <f>'B-17'!$Q$37</f>
        <v>0</v>
      </c>
      <c r="AL23" s="211">
        <f>'B-17'!$Q$38</f>
        <v>0</v>
      </c>
      <c r="AM23" s="211">
        <f>'B-17'!$Q$39</f>
        <v>0</v>
      </c>
      <c r="AN23" s="212">
        <f>'B-17'!$Q$40</f>
        <v>0</v>
      </c>
      <c r="AO23" s="205">
        <f>'B-17'!$AA$11</f>
        <v>0</v>
      </c>
      <c r="AP23" s="211"/>
      <c r="AQ23" s="211"/>
      <c r="AR23" s="211"/>
      <c r="AS23" s="211"/>
      <c r="AT23" s="211"/>
      <c r="AU23" s="211"/>
      <c r="AV23" s="211"/>
      <c r="AW23" s="211"/>
      <c r="AX23" s="212"/>
      <c r="AY23" s="205">
        <f>'B-17'!$AA$31</f>
        <v>0</v>
      </c>
      <c r="AZ23" s="211"/>
      <c r="BA23" s="211"/>
      <c r="BB23" s="211"/>
      <c r="BC23" s="211"/>
      <c r="BD23" s="211"/>
      <c r="BE23" s="211"/>
      <c r="BF23" s="212"/>
      <c r="BG23" s="205">
        <f>'B-17'!$D$29</f>
        <v>0</v>
      </c>
      <c r="BH23" s="211">
        <f>'B-17'!$G$29</f>
        <v>0</v>
      </c>
      <c r="BI23" s="211">
        <f>'B-17'!$I$29</f>
        <v>0</v>
      </c>
      <c r="BJ23" s="211"/>
      <c r="BK23" s="211"/>
      <c r="BL23" s="211">
        <f>'B-17'!$L$20</f>
        <v>0</v>
      </c>
      <c r="BM23" s="211">
        <f>'B-17'!$N$20</f>
        <v>0</v>
      </c>
      <c r="BN23" s="211"/>
      <c r="BO23" s="211"/>
      <c r="BP23" s="211">
        <f>'B-17'!$L$40</f>
        <v>0</v>
      </c>
      <c r="BQ23" s="211">
        <f>'B-17'!$N$40</f>
        <v>0</v>
      </c>
      <c r="BR23" s="211"/>
      <c r="BS23" s="211"/>
      <c r="BT23" s="212">
        <f>'B-17'!$N$29</f>
        <v>0</v>
      </c>
      <c r="BU23" s="205"/>
      <c r="BV23" s="211"/>
      <c r="BW23" s="211"/>
      <c r="BX23" s="211"/>
      <c r="BY23" s="212"/>
      <c r="BZ23" s="205"/>
      <c r="CA23" s="211"/>
      <c r="CB23" s="211"/>
      <c r="CC23" s="211"/>
      <c r="CD23" s="212"/>
      <c r="CE23" s="205"/>
      <c r="CF23" s="211"/>
      <c r="CG23" s="211"/>
      <c r="CH23" s="211"/>
      <c r="CI23" s="212"/>
      <c r="CJ23" s="205">
        <f>'B-17'!$T$17</f>
        <v>0</v>
      </c>
      <c r="CK23" s="211">
        <f>'B-17'!$T$18</f>
        <v>0</v>
      </c>
      <c r="CL23" s="211">
        <f>'B-17'!$T$19</f>
        <v>0</v>
      </c>
      <c r="CM23" s="212">
        <f>'B-17'!$T$20</f>
        <v>0</v>
      </c>
      <c r="CN23" s="205">
        <f>'B-17'!$T$37</f>
        <v>0</v>
      </c>
      <c r="CO23" s="211">
        <f>'B-17'!$T$38</f>
        <v>0</v>
      </c>
      <c r="CP23" s="211">
        <f>'B-17'!$T$39</f>
        <v>0</v>
      </c>
      <c r="CQ23" s="212">
        <f>'B-17'!$T$40</f>
        <v>0</v>
      </c>
      <c r="CR23" s="213">
        <f>'B-17'!$V$17</f>
        <v>0</v>
      </c>
      <c r="CS23" s="214">
        <f>'B-17'!$X$17</f>
        <v>0</v>
      </c>
      <c r="CT23" s="214"/>
      <c r="CU23" s="214">
        <f>'B-17'!$V$18</f>
        <v>0</v>
      </c>
      <c r="CV23" s="214">
        <f>'B-17'!$X$18</f>
        <v>0</v>
      </c>
      <c r="CW23" s="214"/>
      <c r="CX23" s="214">
        <f>'B-17'!$V$19</f>
        <v>0</v>
      </c>
      <c r="CY23" s="214">
        <f>'B-17'!$X$19</f>
        <v>0</v>
      </c>
      <c r="CZ23" s="214"/>
      <c r="DA23" s="214">
        <f>'B-17'!$V$20</f>
        <v>0</v>
      </c>
      <c r="DB23" s="214">
        <f>'B-17'!$X$20</f>
        <v>0</v>
      </c>
      <c r="DC23" s="215"/>
      <c r="DD23" s="213">
        <f>'B-17'!$V$37</f>
        <v>0</v>
      </c>
      <c r="DE23" s="214">
        <f>'B-17'!$X$37</f>
        <v>0</v>
      </c>
      <c r="DF23" s="214"/>
      <c r="DG23" s="214">
        <f>'B-17'!$V$38</f>
        <v>0</v>
      </c>
      <c r="DH23" s="214">
        <f>'B-17'!$X$38</f>
        <v>0</v>
      </c>
      <c r="DI23" s="214"/>
      <c r="DJ23" s="214">
        <f>'B-17'!$V$39</f>
        <v>0</v>
      </c>
      <c r="DK23" s="214">
        <f>'B-17'!$X$39</f>
        <v>0</v>
      </c>
      <c r="DL23" s="214"/>
      <c r="DM23" s="214">
        <f>'B-17'!$V$40</f>
        <v>0</v>
      </c>
      <c r="DN23" s="214">
        <f>'B-17'!$X$40</f>
        <v>0</v>
      </c>
      <c r="DO23" s="215"/>
      <c r="DP23" s="216"/>
    </row>
    <row r="24" spans="1:120" s="203" customFormat="1" ht="17.25" x14ac:dyDescent="0.2">
      <c r="A24" s="204">
        <v>18</v>
      </c>
      <c r="B24" s="224" t="str">
        <f>IF('B-18'!$C$22="","",'B-18'!$C$22)</f>
        <v/>
      </c>
      <c r="C24" s="827" t="str">
        <f>IF('B-18'!$C$23="","",'B-18'!$C$23)</f>
        <v/>
      </c>
      <c r="D24" s="212">
        <f>'B-18'!$B$29</f>
        <v>0</v>
      </c>
      <c r="E24" s="205">
        <f>'B-18'!$F$29</f>
        <v>0</v>
      </c>
      <c r="F24" s="211">
        <f>'B-18'!$H$29</f>
        <v>0</v>
      </c>
      <c r="G24" s="694"/>
      <c r="H24" s="694"/>
      <c r="I24" s="694"/>
      <c r="J24" s="694"/>
      <c r="K24" s="694"/>
      <c r="L24" s="694"/>
      <c r="M24" s="694"/>
      <c r="N24" s="205">
        <f>'B-18'!$K$20</f>
        <v>0</v>
      </c>
      <c r="O24" s="211">
        <f>'B-18'!$M$20</f>
        <v>0</v>
      </c>
      <c r="P24" s="694"/>
      <c r="Q24" s="694"/>
      <c r="R24" s="694"/>
      <c r="S24" s="694"/>
      <c r="T24" s="694"/>
      <c r="U24" s="694"/>
      <c r="V24" s="694"/>
      <c r="W24" s="205">
        <f>'B-18'!$K$40</f>
        <v>0</v>
      </c>
      <c r="X24" s="211">
        <f>'B-18'!$M$40</f>
        <v>0</v>
      </c>
      <c r="Y24" s="211"/>
      <c r="Z24" s="211"/>
      <c r="AA24" s="211"/>
      <c r="AB24" s="211"/>
      <c r="AC24" s="211"/>
      <c r="AD24" s="211"/>
      <c r="AE24" s="212"/>
      <c r="AF24" s="695">
        <f>'B-18'!$L$29</f>
        <v>0</v>
      </c>
      <c r="AG24" s="205">
        <f>'B-18'!$Q$17</f>
        <v>0</v>
      </c>
      <c r="AH24" s="211">
        <f>'B-18'!$Q$18</f>
        <v>0</v>
      </c>
      <c r="AI24" s="211">
        <f>'B-18'!$Q$19</f>
        <v>0</v>
      </c>
      <c r="AJ24" s="212">
        <f>'B-18'!$Q$20</f>
        <v>0</v>
      </c>
      <c r="AK24" s="205">
        <f>'B-18'!$Q$37</f>
        <v>0</v>
      </c>
      <c r="AL24" s="211">
        <f>'B-18'!$Q$38</f>
        <v>0</v>
      </c>
      <c r="AM24" s="211">
        <f>'B-18'!$Q$39</f>
        <v>0</v>
      </c>
      <c r="AN24" s="212">
        <f>'B-18'!$Q$40</f>
        <v>0</v>
      </c>
      <c r="AO24" s="205">
        <f>'B-18'!$AA$11</f>
        <v>0</v>
      </c>
      <c r="AP24" s="211"/>
      <c r="AQ24" s="211"/>
      <c r="AR24" s="211"/>
      <c r="AS24" s="211"/>
      <c r="AT24" s="211"/>
      <c r="AU24" s="211"/>
      <c r="AV24" s="211"/>
      <c r="AW24" s="211"/>
      <c r="AX24" s="212"/>
      <c r="AY24" s="205">
        <f>'B-18'!$AA$31</f>
        <v>0</v>
      </c>
      <c r="AZ24" s="211"/>
      <c r="BA24" s="211"/>
      <c r="BB24" s="211"/>
      <c r="BC24" s="211"/>
      <c r="BD24" s="211"/>
      <c r="BE24" s="211"/>
      <c r="BF24" s="212"/>
      <c r="BG24" s="205">
        <f>'B-18'!$D$29</f>
        <v>0</v>
      </c>
      <c r="BH24" s="211">
        <f>'B-18'!$G$29</f>
        <v>0</v>
      </c>
      <c r="BI24" s="211">
        <f>'B-18'!$I$29</f>
        <v>0</v>
      </c>
      <c r="BJ24" s="211"/>
      <c r="BK24" s="211"/>
      <c r="BL24" s="211">
        <f>'B-18'!$L$20</f>
        <v>0</v>
      </c>
      <c r="BM24" s="211">
        <f>'B-18'!$N$20</f>
        <v>0</v>
      </c>
      <c r="BN24" s="211"/>
      <c r="BO24" s="211"/>
      <c r="BP24" s="211">
        <f>'B-18'!$L$40</f>
        <v>0</v>
      </c>
      <c r="BQ24" s="211">
        <f>'B-18'!$N$40</f>
        <v>0</v>
      </c>
      <c r="BR24" s="211"/>
      <c r="BS24" s="211"/>
      <c r="BT24" s="212">
        <f>'B-18'!$N$29</f>
        <v>0</v>
      </c>
      <c r="BU24" s="205"/>
      <c r="BV24" s="211"/>
      <c r="BW24" s="211"/>
      <c r="BX24" s="211"/>
      <c r="BY24" s="212"/>
      <c r="BZ24" s="205"/>
      <c r="CA24" s="211"/>
      <c r="CB24" s="211"/>
      <c r="CC24" s="211"/>
      <c r="CD24" s="212"/>
      <c r="CE24" s="205"/>
      <c r="CF24" s="211"/>
      <c r="CG24" s="211"/>
      <c r="CH24" s="211"/>
      <c r="CI24" s="212"/>
      <c r="CJ24" s="205">
        <f>'B-18'!$T$17</f>
        <v>0</v>
      </c>
      <c r="CK24" s="211">
        <f>'B-18'!$T$18</f>
        <v>0</v>
      </c>
      <c r="CL24" s="211">
        <f>'B-18'!$T$19</f>
        <v>0</v>
      </c>
      <c r="CM24" s="212">
        <f>'B-18'!$T$20</f>
        <v>0</v>
      </c>
      <c r="CN24" s="205">
        <f>'B-18'!$T$37</f>
        <v>0</v>
      </c>
      <c r="CO24" s="211">
        <f>'B-18'!$T$38</f>
        <v>0</v>
      </c>
      <c r="CP24" s="211">
        <f>'B-18'!$T$39</f>
        <v>0</v>
      </c>
      <c r="CQ24" s="212">
        <f>'B-18'!$T$40</f>
        <v>0</v>
      </c>
      <c r="CR24" s="213">
        <f>'B-18'!$V$17</f>
        <v>0</v>
      </c>
      <c r="CS24" s="214">
        <f>'B-18'!$X$17</f>
        <v>0</v>
      </c>
      <c r="CT24" s="214"/>
      <c r="CU24" s="214">
        <f>'B-18'!$V$18</f>
        <v>0</v>
      </c>
      <c r="CV24" s="214">
        <f>'B-18'!$X$18</f>
        <v>0</v>
      </c>
      <c r="CW24" s="214"/>
      <c r="CX24" s="214">
        <f>'B-18'!$V$19</f>
        <v>0</v>
      </c>
      <c r="CY24" s="214">
        <f>'B-18'!$X$19</f>
        <v>0</v>
      </c>
      <c r="CZ24" s="214"/>
      <c r="DA24" s="214">
        <f>'B-18'!$V$20</f>
        <v>0</v>
      </c>
      <c r="DB24" s="214">
        <f>'B-18'!$X$20</f>
        <v>0</v>
      </c>
      <c r="DC24" s="215"/>
      <c r="DD24" s="213">
        <f>'B-18'!$V$37</f>
        <v>0</v>
      </c>
      <c r="DE24" s="214">
        <f>'B-18'!$X$37</f>
        <v>0</v>
      </c>
      <c r="DF24" s="214"/>
      <c r="DG24" s="214">
        <f>'B-18'!$V$38</f>
        <v>0</v>
      </c>
      <c r="DH24" s="214">
        <f>'B-18'!$X$38</f>
        <v>0</v>
      </c>
      <c r="DI24" s="214"/>
      <c r="DJ24" s="214">
        <f>'B-18'!$V$39</f>
        <v>0</v>
      </c>
      <c r="DK24" s="214">
        <f>'B-18'!$X$39</f>
        <v>0</v>
      </c>
      <c r="DL24" s="214"/>
      <c r="DM24" s="214">
        <f>'B-18'!$V$40</f>
        <v>0</v>
      </c>
      <c r="DN24" s="214">
        <f>'B-18'!$X$40</f>
        <v>0</v>
      </c>
      <c r="DO24" s="215"/>
      <c r="DP24" s="216"/>
    </row>
    <row r="25" spans="1:120" s="203" customFormat="1" ht="17.25" x14ac:dyDescent="0.2">
      <c r="A25" s="204">
        <v>19</v>
      </c>
      <c r="B25" s="224" t="str">
        <f>IF('B-19'!$C$22="","",'B-19'!$C$22)</f>
        <v/>
      </c>
      <c r="C25" s="827" t="str">
        <f>IF('B-19'!$C$23="","",'B-19'!$C$23)</f>
        <v/>
      </c>
      <c r="D25" s="212">
        <f>'B-19'!$B$29</f>
        <v>0</v>
      </c>
      <c r="E25" s="205">
        <f>'B-19'!$F$29</f>
        <v>0</v>
      </c>
      <c r="F25" s="211">
        <f>'B-19'!$H$29</f>
        <v>0</v>
      </c>
      <c r="G25" s="694"/>
      <c r="H25" s="694"/>
      <c r="I25" s="694"/>
      <c r="J25" s="694"/>
      <c r="K25" s="694"/>
      <c r="L25" s="694"/>
      <c r="M25" s="694"/>
      <c r="N25" s="205">
        <f>'B-19'!$K$20</f>
        <v>0</v>
      </c>
      <c r="O25" s="211">
        <f>'B-19'!$M$20</f>
        <v>0</v>
      </c>
      <c r="P25" s="694"/>
      <c r="Q25" s="694"/>
      <c r="R25" s="694"/>
      <c r="S25" s="694"/>
      <c r="T25" s="694"/>
      <c r="U25" s="694"/>
      <c r="V25" s="694"/>
      <c r="W25" s="205">
        <f>'B-19'!$K$40</f>
        <v>0</v>
      </c>
      <c r="X25" s="211">
        <f>'B-19'!$M$40</f>
        <v>0</v>
      </c>
      <c r="Y25" s="211"/>
      <c r="Z25" s="211"/>
      <c r="AA25" s="211"/>
      <c r="AB25" s="211"/>
      <c r="AC25" s="211"/>
      <c r="AD25" s="211"/>
      <c r="AE25" s="212"/>
      <c r="AF25" s="695">
        <f>'B-19'!$L$29</f>
        <v>0</v>
      </c>
      <c r="AG25" s="205">
        <f>'B-19'!$Q$17</f>
        <v>0</v>
      </c>
      <c r="AH25" s="211">
        <f>'B-19'!$Q$18</f>
        <v>0</v>
      </c>
      <c r="AI25" s="211">
        <f>'B-19'!$Q$19</f>
        <v>0</v>
      </c>
      <c r="AJ25" s="212">
        <f>'B-19'!$Q$20</f>
        <v>0</v>
      </c>
      <c r="AK25" s="205">
        <f>'B-19'!$Q$37</f>
        <v>0</v>
      </c>
      <c r="AL25" s="211">
        <f>'B-19'!$Q$38</f>
        <v>0</v>
      </c>
      <c r="AM25" s="211">
        <f>'B-19'!$Q$39</f>
        <v>0</v>
      </c>
      <c r="AN25" s="212">
        <f>'B-19'!$Q$40</f>
        <v>0</v>
      </c>
      <c r="AO25" s="205">
        <f>'B-19'!$AA$11</f>
        <v>0</v>
      </c>
      <c r="AP25" s="211"/>
      <c r="AQ25" s="211"/>
      <c r="AR25" s="211"/>
      <c r="AS25" s="211"/>
      <c r="AT25" s="211"/>
      <c r="AU25" s="211"/>
      <c r="AV25" s="211"/>
      <c r="AW25" s="211"/>
      <c r="AX25" s="212"/>
      <c r="AY25" s="205">
        <f>'B-19'!$AA$31</f>
        <v>0</v>
      </c>
      <c r="AZ25" s="211"/>
      <c r="BA25" s="211"/>
      <c r="BB25" s="211"/>
      <c r="BC25" s="211"/>
      <c r="BD25" s="211"/>
      <c r="BE25" s="211"/>
      <c r="BF25" s="212"/>
      <c r="BG25" s="205">
        <f>'B-19'!$D$29</f>
        <v>0</v>
      </c>
      <c r="BH25" s="211">
        <f>'B-19'!$G$29</f>
        <v>0</v>
      </c>
      <c r="BI25" s="211">
        <f>'B-19'!$I$29</f>
        <v>0</v>
      </c>
      <c r="BJ25" s="211"/>
      <c r="BK25" s="211"/>
      <c r="BL25" s="211">
        <f>'B-19'!$L$20</f>
        <v>0</v>
      </c>
      <c r="BM25" s="211">
        <f>'B-19'!$N$20</f>
        <v>0</v>
      </c>
      <c r="BN25" s="211"/>
      <c r="BO25" s="211"/>
      <c r="BP25" s="211">
        <f>'B-19'!$L$40</f>
        <v>0</v>
      </c>
      <c r="BQ25" s="211">
        <f>'B-19'!$N$40</f>
        <v>0</v>
      </c>
      <c r="BR25" s="211"/>
      <c r="BS25" s="211"/>
      <c r="BT25" s="212">
        <f>'B-19'!$N$29</f>
        <v>0</v>
      </c>
      <c r="BU25" s="205"/>
      <c r="BV25" s="211"/>
      <c r="BW25" s="211"/>
      <c r="BX25" s="211"/>
      <c r="BY25" s="212"/>
      <c r="BZ25" s="205"/>
      <c r="CA25" s="211"/>
      <c r="CB25" s="211"/>
      <c r="CC25" s="211"/>
      <c r="CD25" s="212"/>
      <c r="CE25" s="205"/>
      <c r="CF25" s="211"/>
      <c r="CG25" s="211"/>
      <c r="CH25" s="211"/>
      <c r="CI25" s="212"/>
      <c r="CJ25" s="205">
        <f>'B-19'!$T$17</f>
        <v>0</v>
      </c>
      <c r="CK25" s="211">
        <f>'B-19'!$T$18</f>
        <v>0</v>
      </c>
      <c r="CL25" s="211">
        <f>'B-19'!$T$19</f>
        <v>0</v>
      </c>
      <c r="CM25" s="212">
        <f>'B-19'!$T$20</f>
        <v>0</v>
      </c>
      <c r="CN25" s="205">
        <f>'B-19'!$T$37</f>
        <v>0</v>
      </c>
      <c r="CO25" s="211">
        <f>'B-19'!$T$38</f>
        <v>0</v>
      </c>
      <c r="CP25" s="211">
        <f>'B-19'!$T$39</f>
        <v>0</v>
      </c>
      <c r="CQ25" s="212">
        <f>'B-19'!$T$40</f>
        <v>0</v>
      </c>
      <c r="CR25" s="213">
        <f>'B-19'!$V$17</f>
        <v>0</v>
      </c>
      <c r="CS25" s="214">
        <f>'B-19'!$X$17</f>
        <v>0</v>
      </c>
      <c r="CT25" s="214"/>
      <c r="CU25" s="214">
        <f>'B-19'!$V$18</f>
        <v>0</v>
      </c>
      <c r="CV25" s="214">
        <f>'B-19'!$X$18</f>
        <v>0</v>
      </c>
      <c r="CW25" s="214"/>
      <c r="CX25" s="214">
        <f>'B-19'!$V$19</f>
        <v>0</v>
      </c>
      <c r="CY25" s="214">
        <f>'B-19'!$X$19</f>
        <v>0</v>
      </c>
      <c r="CZ25" s="214"/>
      <c r="DA25" s="214">
        <f>'B-19'!$V$20</f>
        <v>0</v>
      </c>
      <c r="DB25" s="214">
        <f>'B-19'!$X$20</f>
        <v>0</v>
      </c>
      <c r="DC25" s="215"/>
      <c r="DD25" s="213">
        <f>'B-19'!$V$37</f>
        <v>0</v>
      </c>
      <c r="DE25" s="214">
        <f>'B-19'!$X$37</f>
        <v>0</v>
      </c>
      <c r="DF25" s="214"/>
      <c r="DG25" s="214">
        <f>'B-19'!$V$38</f>
        <v>0</v>
      </c>
      <c r="DH25" s="214">
        <f>'B-19'!$X$38</f>
        <v>0</v>
      </c>
      <c r="DI25" s="214"/>
      <c r="DJ25" s="214">
        <f>'B-19'!$V$39</f>
        <v>0</v>
      </c>
      <c r="DK25" s="214">
        <f>'B-19'!$X$39</f>
        <v>0</v>
      </c>
      <c r="DL25" s="214"/>
      <c r="DM25" s="214">
        <f>'B-19'!$V$40</f>
        <v>0</v>
      </c>
      <c r="DN25" s="214">
        <f>'B-19'!$X$40</f>
        <v>0</v>
      </c>
      <c r="DO25" s="215"/>
      <c r="DP25" s="216"/>
    </row>
    <row r="26" spans="1:120" s="203" customFormat="1" ht="17.25" x14ac:dyDescent="0.2">
      <c r="A26" s="204">
        <v>20</v>
      </c>
      <c r="B26" s="224" t="str">
        <f>IF('B-20'!$C$22="","",'B-20'!$C$22)</f>
        <v/>
      </c>
      <c r="C26" s="827" t="str">
        <f>IF('B-20'!$C$23="","",'B-20'!$C$23)</f>
        <v/>
      </c>
      <c r="D26" s="212">
        <f>'B-20'!$B$29</f>
        <v>0</v>
      </c>
      <c r="E26" s="205">
        <f>'B-20'!$F$29</f>
        <v>0</v>
      </c>
      <c r="F26" s="211">
        <f>'B-20'!$H$29</f>
        <v>0</v>
      </c>
      <c r="G26" s="694"/>
      <c r="H26" s="694"/>
      <c r="I26" s="694"/>
      <c r="J26" s="694"/>
      <c r="K26" s="694"/>
      <c r="L26" s="694"/>
      <c r="M26" s="694"/>
      <c r="N26" s="205">
        <f>'B-20'!$K$20</f>
        <v>0</v>
      </c>
      <c r="O26" s="211">
        <f>'B-20'!$M$20</f>
        <v>0</v>
      </c>
      <c r="P26" s="694"/>
      <c r="Q26" s="694"/>
      <c r="R26" s="694"/>
      <c r="S26" s="694"/>
      <c r="T26" s="694"/>
      <c r="U26" s="694"/>
      <c r="V26" s="694"/>
      <c r="W26" s="205">
        <f>'B-20'!$K$40</f>
        <v>0</v>
      </c>
      <c r="X26" s="211">
        <f>'B-20'!$M$40</f>
        <v>0</v>
      </c>
      <c r="Y26" s="211"/>
      <c r="Z26" s="211"/>
      <c r="AA26" s="211"/>
      <c r="AB26" s="211"/>
      <c r="AC26" s="211"/>
      <c r="AD26" s="211"/>
      <c r="AE26" s="212"/>
      <c r="AF26" s="695">
        <f>'B-20'!$L$29</f>
        <v>0</v>
      </c>
      <c r="AG26" s="205">
        <f>'B-20'!$Q$17</f>
        <v>0</v>
      </c>
      <c r="AH26" s="211">
        <f>'B-20'!$Q$18</f>
        <v>0</v>
      </c>
      <c r="AI26" s="211">
        <f>'B-20'!$Q$19</f>
        <v>0</v>
      </c>
      <c r="AJ26" s="212">
        <f>'B-20'!$Q$20</f>
        <v>0</v>
      </c>
      <c r="AK26" s="205">
        <f>'B-20'!$Q$37</f>
        <v>0</v>
      </c>
      <c r="AL26" s="211">
        <f>'B-20'!$Q$38</f>
        <v>0</v>
      </c>
      <c r="AM26" s="211">
        <f>'B-20'!$Q$39</f>
        <v>0</v>
      </c>
      <c r="AN26" s="212">
        <f>'B-20'!$Q$40</f>
        <v>0</v>
      </c>
      <c r="AO26" s="205">
        <f>'B-20'!$AA$11</f>
        <v>0</v>
      </c>
      <c r="AP26" s="211"/>
      <c r="AQ26" s="211"/>
      <c r="AR26" s="211"/>
      <c r="AS26" s="211"/>
      <c r="AT26" s="211"/>
      <c r="AU26" s="211"/>
      <c r="AV26" s="211"/>
      <c r="AW26" s="211"/>
      <c r="AX26" s="212"/>
      <c r="AY26" s="205">
        <f>'B-20'!$AA$31</f>
        <v>0</v>
      </c>
      <c r="AZ26" s="211"/>
      <c r="BA26" s="211"/>
      <c r="BB26" s="211"/>
      <c r="BC26" s="211"/>
      <c r="BD26" s="211"/>
      <c r="BE26" s="211"/>
      <c r="BF26" s="212"/>
      <c r="BG26" s="205">
        <f>'B-20'!$D$29</f>
        <v>0</v>
      </c>
      <c r="BH26" s="211">
        <f>'B-20'!$G$29</f>
        <v>0</v>
      </c>
      <c r="BI26" s="211">
        <f>'B-20'!$I$29</f>
        <v>0</v>
      </c>
      <c r="BJ26" s="211"/>
      <c r="BK26" s="211"/>
      <c r="BL26" s="211">
        <f>'B-20'!$L$20</f>
        <v>0</v>
      </c>
      <c r="BM26" s="211">
        <f>'B-20'!$N$20</f>
        <v>0</v>
      </c>
      <c r="BN26" s="211"/>
      <c r="BO26" s="211"/>
      <c r="BP26" s="211">
        <f>'B-20'!$L$40</f>
        <v>0</v>
      </c>
      <c r="BQ26" s="211">
        <f>'B-20'!$N$40</f>
        <v>0</v>
      </c>
      <c r="BR26" s="211"/>
      <c r="BS26" s="211"/>
      <c r="BT26" s="212">
        <f>'B-20'!$N$29</f>
        <v>0</v>
      </c>
      <c r="BU26" s="205"/>
      <c r="BV26" s="211"/>
      <c r="BW26" s="211"/>
      <c r="BX26" s="211"/>
      <c r="BY26" s="212"/>
      <c r="BZ26" s="205"/>
      <c r="CA26" s="211"/>
      <c r="CB26" s="211"/>
      <c r="CC26" s="211"/>
      <c r="CD26" s="212"/>
      <c r="CE26" s="205"/>
      <c r="CF26" s="211"/>
      <c r="CG26" s="211"/>
      <c r="CH26" s="211"/>
      <c r="CI26" s="212"/>
      <c r="CJ26" s="205">
        <f>'B-20'!$T$17</f>
        <v>0</v>
      </c>
      <c r="CK26" s="211">
        <f>'B-20'!$T$18</f>
        <v>0</v>
      </c>
      <c r="CL26" s="211">
        <f>'B-20'!$T$19</f>
        <v>0</v>
      </c>
      <c r="CM26" s="212">
        <f>'B-20'!$T$20</f>
        <v>0</v>
      </c>
      <c r="CN26" s="205">
        <f>'B-20'!$T$37</f>
        <v>0</v>
      </c>
      <c r="CO26" s="211">
        <f>'B-20'!$T$38</f>
        <v>0</v>
      </c>
      <c r="CP26" s="211">
        <f>'B-20'!$T$39</f>
        <v>0</v>
      </c>
      <c r="CQ26" s="212">
        <f>'B-20'!$T$40</f>
        <v>0</v>
      </c>
      <c r="CR26" s="213">
        <f>'B-20'!$V$17</f>
        <v>0</v>
      </c>
      <c r="CS26" s="214">
        <f>'B-20'!$X$17</f>
        <v>0</v>
      </c>
      <c r="CT26" s="214"/>
      <c r="CU26" s="214">
        <f>'B-20'!$V$18</f>
        <v>0</v>
      </c>
      <c r="CV26" s="214">
        <f>'B-20'!$X$18</f>
        <v>0</v>
      </c>
      <c r="CW26" s="214"/>
      <c r="CX26" s="214">
        <f>'B-20'!$V$19</f>
        <v>0</v>
      </c>
      <c r="CY26" s="214">
        <f>'B-20'!$X$19</f>
        <v>0</v>
      </c>
      <c r="CZ26" s="214"/>
      <c r="DA26" s="214">
        <f>'B-20'!$V$20</f>
        <v>0</v>
      </c>
      <c r="DB26" s="214">
        <f>'B-20'!$X$20</f>
        <v>0</v>
      </c>
      <c r="DC26" s="215"/>
      <c r="DD26" s="213">
        <f>'B-20'!$V$37</f>
        <v>0</v>
      </c>
      <c r="DE26" s="214">
        <f>'B-20'!$X$37</f>
        <v>0</v>
      </c>
      <c r="DF26" s="214"/>
      <c r="DG26" s="214">
        <f>'B-20'!$V$38</f>
        <v>0</v>
      </c>
      <c r="DH26" s="214">
        <f>'B-20'!$X$38</f>
        <v>0</v>
      </c>
      <c r="DI26" s="214"/>
      <c r="DJ26" s="214">
        <f>'B-20'!$V$39</f>
        <v>0</v>
      </c>
      <c r="DK26" s="214">
        <f>'B-20'!$X$39</f>
        <v>0</v>
      </c>
      <c r="DL26" s="214"/>
      <c r="DM26" s="214">
        <f>'B-20'!$V$40</f>
        <v>0</v>
      </c>
      <c r="DN26" s="214">
        <f>'B-20'!$X$40</f>
        <v>0</v>
      </c>
      <c r="DO26" s="215"/>
      <c r="DP26" s="216"/>
    </row>
    <row r="27" spans="1:120" s="203" customFormat="1" ht="17.25" x14ac:dyDescent="0.2">
      <c r="A27" s="204">
        <v>21</v>
      </c>
      <c r="B27" s="224" t="str">
        <f>IF('B-21'!$C$22="","",'B-21'!$C$22)</f>
        <v/>
      </c>
      <c r="C27" s="827" t="str">
        <f>IF('B-21'!$C$23="","",'B-21'!$C$23)</f>
        <v/>
      </c>
      <c r="D27" s="212">
        <f>'B-21'!$B$29</f>
        <v>0</v>
      </c>
      <c r="E27" s="205">
        <f>'B-21'!$F$29</f>
        <v>0</v>
      </c>
      <c r="F27" s="211">
        <f>'B-21'!$H$29</f>
        <v>0</v>
      </c>
      <c r="G27" s="694"/>
      <c r="H27" s="694"/>
      <c r="I27" s="694"/>
      <c r="J27" s="694"/>
      <c r="K27" s="694"/>
      <c r="L27" s="694"/>
      <c r="M27" s="694"/>
      <c r="N27" s="205">
        <f>'B-21'!$K$20</f>
        <v>0</v>
      </c>
      <c r="O27" s="211">
        <f>'B-21'!$M$20</f>
        <v>0</v>
      </c>
      <c r="P27" s="694"/>
      <c r="Q27" s="694"/>
      <c r="R27" s="694"/>
      <c r="S27" s="694"/>
      <c r="T27" s="694"/>
      <c r="U27" s="694"/>
      <c r="V27" s="694"/>
      <c r="W27" s="205">
        <f>'B-21'!$K$40</f>
        <v>0</v>
      </c>
      <c r="X27" s="211">
        <f>'B-21'!$M$40</f>
        <v>0</v>
      </c>
      <c r="Y27" s="211"/>
      <c r="Z27" s="211"/>
      <c r="AA27" s="211"/>
      <c r="AB27" s="211"/>
      <c r="AC27" s="211"/>
      <c r="AD27" s="211"/>
      <c r="AE27" s="212"/>
      <c r="AF27" s="695">
        <f>'B-21'!$L$29</f>
        <v>0</v>
      </c>
      <c r="AG27" s="205">
        <f>'B-21'!$Q$17</f>
        <v>0</v>
      </c>
      <c r="AH27" s="211">
        <f>'B-21'!$Q$18</f>
        <v>0</v>
      </c>
      <c r="AI27" s="211">
        <f>'B-21'!$Q$19</f>
        <v>0</v>
      </c>
      <c r="AJ27" s="212">
        <f>'B-21'!$Q$20</f>
        <v>0</v>
      </c>
      <c r="AK27" s="205">
        <f>'B-21'!$Q$37</f>
        <v>0</v>
      </c>
      <c r="AL27" s="211">
        <f>'B-21'!$Q$38</f>
        <v>0</v>
      </c>
      <c r="AM27" s="211">
        <f>'B-21'!$Q$39</f>
        <v>0</v>
      </c>
      <c r="AN27" s="212">
        <f>'B-21'!$Q$40</f>
        <v>0</v>
      </c>
      <c r="AO27" s="205">
        <f>'B-21'!$AA$11</f>
        <v>0</v>
      </c>
      <c r="AP27" s="211"/>
      <c r="AQ27" s="211"/>
      <c r="AR27" s="211"/>
      <c r="AS27" s="211"/>
      <c r="AT27" s="211"/>
      <c r="AU27" s="211"/>
      <c r="AV27" s="211"/>
      <c r="AW27" s="211"/>
      <c r="AX27" s="212"/>
      <c r="AY27" s="205">
        <f>'B-21'!$AA$31</f>
        <v>0</v>
      </c>
      <c r="AZ27" s="211"/>
      <c r="BA27" s="211"/>
      <c r="BB27" s="211"/>
      <c r="BC27" s="211"/>
      <c r="BD27" s="211"/>
      <c r="BE27" s="211"/>
      <c r="BF27" s="212"/>
      <c r="BG27" s="205">
        <f>'B-21'!$D$29</f>
        <v>0</v>
      </c>
      <c r="BH27" s="211">
        <f>'B-21'!$G$29</f>
        <v>0</v>
      </c>
      <c r="BI27" s="211">
        <f>'B-21'!$I$29</f>
        <v>0</v>
      </c>
      <c r="BJ27" s="211"/>
      <c r="BK27" s="211"/>
      <c r="BL27" s="211">
        <f>'B-21'!$L$20</f>
        <v>0</v>
      </c>
      <c r="BM27" s="211">
        <f>'B-21'!$N$20</f>
        <v>0</v>
      </c>
      <c r="BN27" s="211"/>
      <c r="BO27" s="211"/>
      <c r="BP27" s="211">
        <f>'B-21'!$L$40</f>
        <v>0</v>
      </c>
      <c r="BQ27" s="211">
        <f>'B-21'!$N$40</f>
        <v>0</v>
      </c>
      <c r="BR27" s="211"/>
      <c r="BS27" s="211"/>
      <c r="BT27" s="212">
        <f>'B-21'!$N$29</f>
        <v>0</v>
      </c>
      <c r="BU27" s="205"/>
      <c r="BV27" s="211"/>
      <c r="BW27" s="211"/>
      <c r="BX27" s="211"/>
      <c r="BY27" s="212"/>
      <c r="BZ27" s="205"/>
      <c r="CA27" s="211"/>
      <c r="CB27" s="211"/>
      <c r="CC27" s="211"/>
      <c r="CD27" s="212"/>
      <c r="CE27" s="205"/>
      <c r="CF27" s="211"/>
      <c r="CG27" s="211"/>
      <c r="CH27" s="211"/>
      <c r="CI27" s="212"/>
      <c r="CJ27" s="205">
        <f>'B-21'!$T$17</f>
        <v>0</v>
      </c>
      <c r="CK27" s="211">
        <f>'B-21'!$T$18</f>
        <v>0</v>
      </c>
      <c r="CL27" s="211">
        <f>'B-21'!$T$19</f>
        <v>0</v>
      </c>
      <c r="CM27" s="212">
        <f>'B-21'!$T$20</f>
        <v>0</v>
      </c>
      <c r="CN27" s="205">
        <f>'B-21'!$T$37</f>
        <v>0</v>
      </c>
      <c r="CO27" s="211">
        <f>'B-21'!$T$38</f>
        <v>0</v>
      </c>
      <c r="CP27" s="211">
        <f>'B-21'!$T$39</f>
        <v>0</v>
      </c>
      <c r="CQ27" s="212">
        <f>'B-21'!$T$40</f>
        <v>0</v>
      </c>
      <c r="CR27" s="213">
        <f>'B-21'!$V$17</f>
        <v>0</v>
      </c>
      <c r="CS27" s="214">
        <f>'B-21'!$X$17</f>
        <v>0</v>
      </c>
      <c r="CT27" s="214"/>
      <c r="CU27" s="214">
        <f>'B-21'!$V$18</f>
        <v>0</v>
      </c>
      <c r="CV27" s="214">
        <f>'B-21'!$X$18</f>
        <v>0</v>
      </c>
      <c r="CW27" s="214"/>
      <c r="CX27" s="214">
        <f>'B-21'!$V$19</f>
        <v>0</v>
      </c>
      <c r="CY27" s="214">
        <f>'B-21'!$X$19</f>
        <v>0</v>
      </c>
      <c r="CZ27" s="214"/>
      <c r="DA27" s="214">
        <f>'B-21'!$V$20</f>
        <v>0</v>
      </c>
      <c r="DB27" s="214">
        <f>'B-21'!$X$20</f>
        <v>0</v>
      </c>
      <c r="DC27" s="215"/>
      <c r="DD27" s="213">
        <f>'B-21'!$V$37</f>
        <v>0</v>
      </c>
      <c r="DE27" s="214">
        <f>'B-21'!$X$37</f>
        <v>0</v>
      </c>
      <c r="DF27" s="214"/>
      <c r="DG27" s="214">
        <f>'B-21'!$V$38</f>
        <v>0</v>
      </c>
      <c r="DH27" s="214">
        <f>'B-21'!$X$38</f>
        <v>0</v>
      </c>
      <c r="DI27" s="214"/>
      <c r="DJ27" s="214">
        <f>'B-21'!$V$39</f>
        <v>0</v>
      </c>
      <c r="DK27" s="214">
        <f>'B-21'!$X$39</f>
        <v>0</v>
      </c>
      <c r="DL27" s="214"/>
      <c r="DM27" s="214">
        <f>'B-21'!$V$40</f>
        <v>0</v>
      </c>
      <c r="DN27" s="214">
        <f>'B-21'!$X$40</f>
        <v>0</v>
      </c>
      <c r="DO27" s="215"/>
      <c r="DP27" s="216"/>
    </row>
    <row r="28" spans="1:120" s="203" customFormat="1" ht="17.25" x14ac:dyDescent="0.2">
      <c r="A28" s="204">
        <v>22</v>
      </c>
      <c r="B28" s="224" t="str">
        <f>IF('B-22'!$C$22="","",'B-22'!$C$22)</f>
        <v/>
      </c>
      <c r="C28" s="827" t="str">
        <f>IF('B-22'!$C$23="","",'B-22'!$C$23)</f>
        <v/>
      </c>
      <c r="D28" s="212">
        <f>'B-22'!$B$29</f>
        <v>0</v>
      </c>
      <c r="E28" s="205">
        <f>'B-22'!$F$29</f>
        <v>0</v>
      </c>
      <c r="F28" s="211">
        <f>'B-22'!$H$29</f>
        <v>0</v>
      </c>
      <c r="G28" s="694"/>
      <c r="H28" s="694"/>
      <c r="I28" s="694"/>
      <c r="J28" s="694"/>
      <c r="K28" s="694"/>
      <c r="L28" s="694"/>
      <c r="M28" s="694"/>
      <c r="N28" s="205">
        <f>'B-22'!$K$20</f>
        <v>0</v>
      </c>
      <c r="O28" s="211">
        <f>'B-22'!$M$20</f>
        <v>0</v>
      </c>
      <c r="P28" s="694"/>
      <c r="Q28" s="694"/>
      <c r="R28" s="694"/>
      <c r="S28" s="694"/>
      <c r="T28" s="694"/>
      <c r="U28" s="694"/>
      <c r="V28" s="694"/>
      <c r="W28" s="205">
        <f>'B-22'!$K$40</f>
        <v>0</v>
      </c>
      <c r="X28" s="211">
        <f>'B-22'!$M$40</f>
        <v>0</v>
      </c>
      <c r="Y28" s="211"/>
      <c r="Z28" s="211"/>
      <c r="AA28" s="211"/>
      <c r="AB28" s="211"/>
      <c r="AC28" s="211"/>
      <c r="AD28" s="211"/>
      <c r="AE28" s="212"/>
      <c r="AF28" s="695">
        <f>'B-22'!$L$29</f>
        <v>0</v>
      </c>
      <c r="AG28" s="205">
        <f>'B-22'!$Q$17</f>
        <v>0</v>
      </c>
      <c r="AH28" s="211">
        <f>'B-22'!$Q$18</f>
        <v>0</v>
      </c>
      <c r="AI28" s="211">
        <f>'B-22'!$Q$19</f>
        <v>0</v>
      </c>
      <c r="AJ28" s="212">
        <f>'B-22'!$Q$20</f>
        <v>0</v>
      </c>
      <c r="AK28" s="205">
        <f>'B-22'!$Q$37</f>
        <v>0</v>
      </c>
      <c r="AL28" s="211">
        <f>'B-22'!$Q$38</f>
        <v>0</v>
      </c>
      <c r="AM28" s="211">
        <f>'B-22'!$Q$39</f>
        <v>0</v>
      </c>
      <c r="AN28" s="212">
        <f>'B-22'!$Q$40</f>
        <v>0</v>
      </c>
      <c r="AO28" s="205">
        <f>'B-22'!$AA$11</f>
        <v>0</v>
      </c>
      <c r="AP28" s="211"/>
      <c r="AQ28" s="211"/>
      <c r="AR28" s="211"/>
      <c r="AS28" s="211"/>
      <c r="AT28" s="211"/>
      <c r="AU28" s="211"/>
      <c r="AV28" s="211"/>
      <c r="AW28" s="211"/>
      <c r="AX28" s="212"/>
      <c r="AY28" s="205">
        <f>'B-22'!$AA$31</f>
        <v>0</v>
      </c>
      <c r="AZ28" s="211"/>
      <c r="BA28" s="211"/>
      <c r="BB28" s="211"/>
      <c r="BC28" s="211"/>
      <c r="BD28" s="211"/>
      <c r="BE28" s="211"/>
      <c r="BF28" s="212"/>
      <c r="BG28" s="205">
        <f>'B-22'!$D$29</f>
        <v>0</v>
      </c>
      <c r="BH28" s="211">
        <f>'B-22'!$G$29</f>
        <v>0</v>
      </c>
      <c r="BI28" s="211">
        <f>'B-22'!$I$29</f>
        <v>0</v>
      </c>
      <c r="BJ28" s="211"/>
      <c r="BK28" s="211"/>
      <c r="BL28" s="211">
        <f>'B-22'!$L$20</f>
        <v>0</v>
      </c>
      <c r="BM28" s="211">
        <f>'B-22'!$N$20</f>
        <v>0</v>
      </c>
      <c r="BN28" s="211"/>
      <c r="BO28" s="211"/>
      <c r="BP28" s="211">
        <f>'B-22'!$L$40</f>
        <v>0</v>
      </c>
      <c r="BQ28" s="211">
        <f>'B-22'!$N$40</f>
        <v>0</v>
      </c>
      <c r="BR28" s="211"/>
      <c r="BS28" s="211"/>
      <c r="BT28" s="212">
        <f>'B-22'!$N$29</f>
        <v>0</v>
      </c>
      <c r="BU28" s="205"/>
      <c r="BV28" s="211"/>
      <c r="BW28" s="211"/>
      <c r="BX28" s="211"/>
      <c r="BY28" s="212"/>
      <c r="BZ28" s="205"/>
      <c r="CA28" s="211"/>
      <c r="CB28" s="211"/>
      <c r="CC28" s="211"/>
      <c r="CD28" s="212"/>
      <c r="CE28" s="205"/>
      <c r="CF28" s="211"/>
      <c r="CG28" s="211"/>
      <c r="CH28" s="211"/>
      <c r="CI28" s="212"/>
      <c r="CJ28" s="205">
        <f>'B-22'!$T$17</f>
        <v>0</v>
      </c>
      <c r="CK28" s="211">
        <f>'B-22'!$T$18</f>
        <v>0</v>
      </c>
      <c r="CL28" s="211">
        <f>'B-22'!$T$19</f>
        <v>0</v>
      </c>
      <c r="CM28" s="212">
        <f>'B-22'!$T$20</f>
        <v>0</v>
      </c>
      <c r="CN28" s="205">
        <f>'B-22'!$T$37</f>
        <v>0</v>
      </c>
      <c r="CO28" s="211">
        <f>'B-22'!$T$38</f>
        <v>0</v>
      </c>
      <c r="CP28" s="211">
        <f>'B-22'!$T$39</f>
        <v>0</v>
      </c>
      <c r="CQ28" s="212">
        <f>'B-22'!$T$40</f>
        <v>0</v>
      </c>
      <c r="CR28" s="213">
        <f>'B-22'!$V$17</f>
        <v>0</v>
      </c>
      <c r="CS28" s="214">
        <f>'B-22'!$X$17</f>
        <v>0</v>
      </c>
      <c r="CT28" s="214"/>
      <c r="CU28" s="214">
        <f>'B-22'!$V$18</f>
        <v>0</v>
      </c>
      <c r="CV28" s="214">
        <f>'B-22'!$X$18</f>
        <v>0</v>
      </c>
      <c r="CW28" s="214"/>
      <c r="CX28" s="214">
        <f>'B-22'!$V$19</f>
        <v>0</v>
      </c>
      <c r="CY28" s="214">
        <f>'B-22'!$X$19</f>
        <v>0</v>
      </c>
      <c r="CZ28" s="214"/>
      <c r="DA28" s="214">
        <f>'B-22'!$V$20</f>
        <v>0</v>
      </c>
      <c r="DB28" s="214">
        <f>'B-22'!$X$20</f>
        <v>0</v>
      </c>
      <c r="DC28" s="215"/>
      <c r="DD28" s="213">
        <f>'B-22'!$V$37</f>
        <v>0</v>
      </c>
      <c r="DE28" s="214">
        <f>'B-22'!$X$37</f>
        <v>0</v>
      </c>
      <c r="DF28" s="214"/>
      <c r="DG28" s="214">
        <f>'B-22'!$V$38</f>
        <v>0</v>
      </c>
      <c r="DH28" s="214">
        <f>'B-22'!$X$38</f>
        <v>0</v>
      </c>
      <c r="DI28" s="214"/>
      <c r="DJ28" s="214">
        <f>'B-22'!$V$39</f>
        <v>0</v>
      </c>
      <c r="DK28" s="214">
        <f>'B-22'!$X$39</f>
        <v>0</v>
      </c>
      <c r="DL28" s="214"/>
      <c r="DM28" s="214">
        <f>'B-22'!$V$40</f>
        <v>0</v>
      </c>
      <c r="DN28" s="214">
        <f>'B-22'!$X$40</f>
        <v>0</v>
      </c>
      <c r="DO28" s="215"/>
      <c r="DP28" s="216"/>
    </row>
    <row r="29" spans="1:120" s="203" customFormat="1" ht="17.25" x14ac:dyDescent="0.2">
      <c r="A29" s="204">
        <v>23</v>
      </c>
      <c r="B29" s="224" t="str">
        <f>IF('B-23'!$C$22="","",'B-23'!$C$22)</f>
        <v/>
      </c>
      <c r="C29" s="827" t="str">
        <f>IF('B-23'!$C$23="","",'B-23'!$C$23)</f>
        <v/>
      </c>
      <c r="D29" s="212">
        <f>'B-23'!$B$29</f>
        <v>0</v>
      </c>
      <c r="E29" s="205">
        <f>'B-23'!$F$29</f>
        <v>0</v>
      </c>
      <c r="F29" s="211">
        <f>'B-23'!$H$29</f>
        <v>0</v>
      </c>
      <c r="G29" s="694"/>
      <c r="H29" s="694"/>
      <c r="I29" s="694"/>
      <c r="J29" s="694"/>
      <c r="K29" s="694"/>
      <c r="L29" s="694"/>
      <c r="M29" s="694"/>
      <c r="N29" s="205">
        <f>'B-23'!$K$20</f>
        <v>0</v>
      </c>
      <c r="O29" s="211">
        <f>'B-23'!$M$20</f>
        <v>0</v>
      </c>
      <c r="P29" s="694"/>
      <c r="Q29" s="694"/>
      <c r="R29" s="694"/>
      <c r="S29" s="694"/>
      <c r="T29" s="694"/>
      <c r="U29" s="694"/>
      <c r="V29" s="694"/>
      <c r="W29" s="205">
        <f>'B-23'!$K$40</f>
        <v>0</v>
      </c>
      <c r="X29" s="211">
        <f>'B-23'!$M$40</f>
        <v>0</v>
      </c>
      <c r="Y29" s="211"/>
      <c r="Z29" s="211"/>
      <c r="AA29" s="211"/>
      <c r="AB29" s="211"/>
      <c r="AC29" s="211"/>
      <c r="AD29" s="211"/>
      <c r="AE29" s="212"/>
      <c r="AF29" s="695">
        <f>'B-23'!$L$29</f>
        <v>0</v>
      </c>
      <c r="AG29" s="205">
        <f>'B-23'!$Q$17</f>
        <v>0</v>
      </c>
      <c r="AH29" s="211">
        <f>'B-23'!$Q$18</f>
        <v>0</v>
      </c>
      <c r="AI29" s="211">
        <f>'B-23'!$Q$19</f>
        <v>0</v>
      </c>
      <c r="AJ29" s="212">
        <f>'B-23'!$Q$20</f>
        <v>0</v>
      </c>
      <c r="AK29" s="205">
        <f>'B-23'!$Q$37</f>
        <v>0</v>
      </c>
      <c r="AL29" s="211">
        <f>'B-23'!$Q$38</f>
        <v>0</v>
      </c>
      <c r="AM29" s="211">
        <f>'B-23'!$Q$39</f>
        <v>0</v>
      </c>
      <c r="AN29" s="212">
        <f>'B-23'!$Q$40</f>
        <v>0</v>
      </c>
      <c r="AO29" s="205">
        <f>'B-23'!$AA$11</f>
        <v>0</v>
      </c>
      <c r="AP29" s="211"/>
      <c r="AQ29" s="211"/>
      <c r="AR29" s="211"/>
      <c r="AS29" s="211"/>
      <c r="AT29" s="211"/>
      <c r="AU29" s="211"/>
      <c r="AV29" s="211"/>
      <c r="AW29" s="211"/>
      <c r="AX29" s="212"/>
      <c r="AY29" s="205">
        <f>'B-23'!$AA$31</f>
        <v>0</v>
      </c>
      <c r="AZ29" s="211"/>
      <c r="BA29" s="211"/>
      <c r="BB29" s="211"/>
      <c r="BC29" s="211"/>
      <c r="BD29" s="211"/>
      <c r="BE29" s="211"/>
      <c r="BF29" s="212"/>
      <c r="BG29" s="205">
        <f>'B-23'!$D$29</f>
        <v>0</v>
      </c>
      <c r="BH29" s="211">
        <f>'B-23'!$G$29</f>
        <v>0</v>
      </c>
      <c r="BI29" s="211">
        <f>'B-23'!$I$29</f>
        <v>0</v>
      </c>
      <c r="BJ29" s="211"/>
      <c r="BK29" s="211"/>
      <c r="BL29" s="211">
        <f>'B-23'!$L$20</f>
        <v>0</v>
      </c>
      <c r="BM29" s="211">
        <f>'B-23'!$N$20</f>
        <v>0</v>
      </c>
      <c r="BN29" s="211"/>
      <c r="BO29" s="211"/>
      <c r="BP29" s="211">
        <f>'B-23'!$L$40</f>
        <v>0</v>
      </c>
      <c r="BQ29" s="211">
        <f>'B-23'!$N$40</f>
        <v>0</v>
      </c>
      <c r="BR29" s="211"/>
      <c r="BS29" s="211"/>
      <c r="BT29" s="212">
        <f>'B-23'!$N$29</f>
        <v>0</v>
      </c>
      <c r="BU29" s="205"/>
      <c r="BV29" s="211"/>
      <c r="BW29" s="211"/>
      <c r="BX29" s="211"/>
      <c r="BY29" s="212"/>
      <c r="BZ29" s="205"/>
      <c r="CA29" s="211"/>
      <c r="CB29" s="211"/>
      <c r="CC29" s="211"/>
      <c r="CD29" s="212"/>
      <c r="CE29" s="205"/>
      <c r="CF29" s="211"/>
      <c r="CG29" s="211"/>
      <c r="CH29" s="211"/>
      <c r="CI29" s="212"/>
      <c r="CJ29" s="205">
        <f>'B-23'!$T$17</f>
        <v>0</v>
      </c>
      <c r="CK29" s="211">
        <f>'B-23'!$T$18</f>
        <v>0</v>
      </c>
      <c r="CL29" s="211">
        <f>'B-23'!$T$19</f>
        <v>0</v>
      </c>
      <c r="CM29" s="212">
        <f>'B-23'!$T$20</f>
        <v>0</v>
      </c>
      <c r="CN29" s="205">
        <f>'B-23'!$T$37</f>
        <v>0</v>
      </c>
      <c r="CO29" s="211">
        <f>'B-23'!$T$38</f>
        <v>0</v>
      </c>
      <c r="CP29" s="211">
        <f>'B-23'!$T$39</f>
        <v>0</v>
      </c>
      <c r="CQ29" s="212">
        <f>'B-23'!$T$40</f>
        <v>0</v>
      </c>
      <c r="CR29" s="213">
        <f>'B-23'!$V$17</f>
        <v>0</v>
      </c>
      <c r="CS29" s="214">
        <f>'B-23'!$X$17</f>
        <v>0</v>
      </c>
      <c r="CT29" s="214"/>
      <c r="CU29" s="214">
        <f>'B-23'!$V$18</f>
        <v>0</v>
      </c>
      <c r="CV29" s="214">
        <f>'B-23'!$X$18</f>
        <v>0</v>
      </c>
      <c r="CW29" s="214"/>
      <c r="CX29" s="214">
        <f>'B-23'!$V$19</f>
        <v>0</v>
      </c>
      <c r="CY29" s="214">
        <f>'B-23'!$X$19</f>
        <v>0</v>
      </c>
      <c r="CZ29" s="214"/>
      <c r="DA29" s="214">
        <f>'B-23'!$V$20</f>
        <v>0</v>
      </c>
      <c r="DB29" s="214">
        <f>'B-23'!$X$20</f>
        <v>0</v>
      </c>
      <c r="DC29" s="215"/>
      <c r="DD29" s="213">
        <f>'B-23'!$V$37</f>
        <v>0</v>
      </c>
      <c r="DE29" s="214">
        <f>'B-23'!$X$37</f>
        <v>0</v>
      </c>
      <c r="DF29" s="214"/>
      <c r="DG29" s="214">
        <f>'B-23'!$V$38</f>
        <v>0</v>
      </c>
      <c r="DH29" s="214">
        <f>'B-23'!$X$38</f>
        <v>0</v>
      </c>
      <c r="DI29" s="214"/>
      <c r="DJ29" s="214">
        <f>'B-23'!$V$39</f>
        <v>0</v>
      </c>
      <c r="DK29" s="214">
        <f>'B-23'!$X$39</f>
        <v>0</v>
      </c>
      <c r="DL29" s="214"/>
      <c r="DM29" s="214">
        <f>'B-23'!$V$40</f>
        <v>0</v>
      </c>
      <c r="DN29" s="214">
        <f>'B-23'!$X$40</f>
        <v>0</v>
      </c>
      <c r="DO29" s="215"/>
      <c r="DP29" s="216"/>
    </row>
    <row r="30" spans="1:120" s="203" customFormat="1" ht="17.25" x14ac:dyDescent="0.2">
      <c r="A30" s="204">
        <v>24</v>
      </c>
      <c r="B30" s="224" t="str">
        <f>IF('B-24'!$C$22="","",'B-24'!$C$22)</f>
        <v/>
      </c>
      <c r="C30" s="827" t="str">
        <f>IF('B-24'!$C$23="","",'B-24'!$C$23)</f>
        <v/>
      </c>
      <c r="D30" s="212">
        <f>'B-24'!$B$29</f>
        <v>0</v>
      </c>
      <c r="E30" s="205">
        <f>'B-24'!$F$29</f>
        <v>0</v>
      </c>
      <c r="F30" s="211">
        <f>'B-24'!$H$29</f>
        <v>0</v>
      </c>
      <c r="G30" s="694"/>
      <c r="H30" s="694"/>
      <c r="I30" s="694"/>
      <c r="J30" s="694"/>
      <c r="K30" s="694"/>
      <c r="L30" s="694"/>
      <c r="M30" s="694"/>
      <c r="N30" s="205">
        <f>'B-24'!$K$20</f>
        <v>0</v>
      </c>
      <c r="O30" s="211">
        <f>'B-24'!$M$20</f>
        <v>0</v>
      </c>
      <c r="P30" s="694"/>
      <c r="Q30" s="694"/>
      <c r="R30" s="694"/>
      <c r="S30" s="694"/>
      <c r="T30" s="694"/>
      <c r="U30" s="694"/>
      <c r="V30" s="694"/>
      <c r="W30" s="205">
        <f>'B-24'!$K$40</f>
        <v>0</v>
      </c>
      <c r="X30" s="211">
        <f>'B-24'!$M$40</f>
        <v>0</v>
      </c>
      <c r="Y30" s="211"/>
      <c r="Z30" s="211"/>
      <c r="AA30" s="211"/>
      <c r="AB30" s="211"/>
      <c r="AC30" s="211"/>
      <c r="AD30" s="211"/>
      <c r="AE30" s="212"/>
      <c r="AF30" s="695">
        <f>'B-24'!$L$29</f>
        <v>0</v>
      </c>
      <c r="AG30" s="205">
        <f>'B-24'!$Q$17</f>
        <v>0</v>
      </c>
      <c r="AH30" s="211">
        <f>'B-24'!$Q$18</f>
        <v>0</v>
      </c>
      <c r="AI30" s="211">
        <f>'B-24'!$Q$19</f>
        <v>0</v>
      </c>
      <c r="AJ30" s="212">
        <f>'B-24'!$Q$20</f>
        <v>0</v>
      </c>
      <c r="AK30" s="205">
        <f>'B-24'!$Q$37</f>
        <v>0</v>
      </c>
      <c r="AL30" s="211">
        <f>'B-24'!$Q$38</f>
        <v>0</v>
      </c>
      <c r="AM30" s="211">
        <f>'B-24'!$Q$39</f>
        <v>0</v>
      </c>
      <c r="AN30" s="212">
        <f>'B-24'!$Q$40</f>
        <v>0</v>
      </c>
      <c r="AO30" s="205">
        <f>'B-24'!$AA$11</f>
        <v>0</v>
      </c>
      <c r="AP30" s="211"/>
      <c r="AQ30" s="211"/>
      <c r="AR30" s="211"/>
      <c r="AS30" s="211"/>
      <c r="AT30" s="211"/>
      <c r="AU30" s="211"/>
      <c r="AV30" s="211"/>
      <c r="AW30" s="211"/>
      <c r="AX30" s="212"/>
      <c r="AY30" s="205">
        <f>'B-24'!$AA$31</f>
        <v>0</v>
      </c>
      <c r="AZ30" s="211"/>
      <c r="BA30" s="211"/>
      <c r="BB30" s="211"/>
      <c r="BC30" s="211"/>
      <c r="BD30" s="211"/>
      <c r="BE30" s="211"/>
      <c r="BF30" s="212"/>
      <c r="BG30" s="205">
        <f>'B-24'!$D$29</f>
        <v>0</v>
      </c>
      <c r="BH30" s="211">
        <f>'B-24'!$G$29</f>
        <v>0</v>
      </c>
      <c r="BI30" s="211">
        <f>'B-24'!$I$29</f>
        <v>0</v>
      </c>
      <c r="BJ30" s="211"/>
      <c r="BK30" s="211"/>
      <c r="BL30" s="211">
        <f>'B-24'!$L$20</f>
        <v>0</v>
      </c>
      <c r="BM30" s="211">
        <f>'B-24'!$N$20</f>
        <v>0</v>
      </c>
      <c r="BN30" s="211"/>
      <c r="BO30" s="211"/>
      <c r="BP30" s="211">
        <f>'B-24'!$L$40</f>
        <v>0</v>
      </c>
      <c r="BQ30" s="211">
        <f>'B-24'!$N$40</f>
        <v>0</v>
      </c>
      <c r="BR30" s="211"/>
      <c r="BS30" s="211"/>
      <c r="BT30" s="212">
        <f>'B-24'!$N$29</f>
        <v>0</v>
      </c>
      <c r="BU30" s="205"/>
      <c r="BV30" s="211"/>
      <c r="BW30" s="211"/>
      <c r="BX30" s="211"/>
      <c r="BY30" s="212"/>
      <c r="BZ30" s="205"/>
      <c r="CA30" s="211"/>
      <c r="CB30" s="211"/>
      <c r="CC30" s="211"/>
      <c r="CD30" s="212"/>
      <c r="CE30" s="205"/>
      <c r="CF30" s="211"/>
      <c r="CG30" s="211"/>
      <c r="CH30" s="211"/>
      <c r="CI30" s="212"/>
      <c r="CJ30" s="205">
        <f>'B-24'!$T$17</f>
        <v>0</v>
      </c>
      <c r="CK30" s="211">
        <f>'B-24'!$T$18</f>
        <v>0</v>
      </c>
      <c r="CL30" s="211">
        <f>'B-24'!$T$19</f>
        <v>0</v>
      </c>
      <c r="CM30" s="212">
        <f>'B-24'!$T$20</f>
        <v>0</v>
      </c>
      <c r="CN30" s="205">
        <f>'B-24'!$T$37</f>
        <v>0</v>
      </c>
      <c r="CO30" s="211">
        <f>'B-24'!$T$38</f>
        <v>0</v>
      </c>
      <c r="CP30" s="211">
        <f>'B-24'!$T$39</f>
        <v>0</v>
      </c>
      <c r="CQ30" s="212">
        <f>'B-24'!$T$40</f>
        <v>0</v>
      </c>
      <c r="CR30" s="213">
        <f>'B-24'!$V$17</f>
        <v>0</v>
      </c>
      <c r="CS30" s="214">
        <f>'B-24'!$X$17</f>
        <v>0</v>
      </c>
      <c r="CT30" s="214"/>
      <c r="CU30" s="214">
        <f>'B-24'!$V$18</f>
        <v>0</v>
      </c>
      <c r="CV30" s="214">
        <f>'B-24'!$X$18</f>
        <v>0</v>
      </c>
      <c r="CW30" s="214"/>
      <c r="CX30" s="214">
        <f>'B-24'!$V$19</f>
        <v>0</v>
      </c>
      <c r="CY30" s="214">
        <f>'B-24'!$X$19</f>
        <v>0</v>
      </c>
      <c r="CZ30" s="214"/>
      <c r="DA30" s="214">
        <f>'B-24'!$V$20</f>
        <v>0</v>
      </c>
      <c r="DB30" s="214">
        <f>'B-24'!$X$20</f>
        <v>0</v>
      </c>
      <c r="DC30" s="215"/>
      <c r="DD30" s="213">
        <f>'B-24'!$V$37</f>
        <v>0</v>
      </c>
      <c r="DE30" s="214">
        <f>'B-24'!$X$37</f>
        <v>0</v>
      </c>
      <c r="DF30" s="214"/>
      <c r="DG30" s="214">
        <f>'B-24'!$V$38</f>
        <v>0</v>
      </c>
      <c r="DH30" s="214">
        <f>'B-24'!$X$38</f>
        <v>0</v>
      </c>
      <c r="DI30" s="214"/>
      <c r="DJ30" s="214">
        <f>'B-24'!$V$39</f>
        <v>0</v>
      </c>
      <c r="DK30" s="214">
        <f>'B-24'!$X$39</f>
        <v>0</v>
      </c>
      <c r="DL30" s="214"/>
      <c r="DM30" s="214">
        <f>'B-24'!$V$40</f>
        <v>0</v>
      </c>
      <c r="DN30" s="214">
        <f>'B-24'!$X$40</f>
        <v>0</v>
      </c>
      <c r="DO30" s="215"/>
      <c r="DP30" s="216"/>
    </row>
    <row r="31" spans="1:120" s="203" customFormat="1" ht="17.25" x14ac:dyDescent="0.2">
      <c r="A31" s="204">
        <v>25</v>
      </c>
      <c r="B31" s="224" t="str">
        <f>IF('B-25'!$C$22="","",'B-25'!$C$22)</f>
        <v/>
      </c>
      <c r="C31" s="827" t="str">
        <f>IF('B-25'!$C$23="","",'B-25'!$C$23)</f>
        <v/>
      </c>
      <c r="D31" s="212">
        <f>'B-25'!$B$29</f>
        <v>0</v>
      </c>
      <c r="E31" s="205">
        <f>'B-25'!$F$29</f>
        <v>0</v>
      </c>
      <c r="F31" s="211">
        <f>'B-25'!$H$29</f>
        <v>0</v>
      </c>
      <c r="G31" s="694"/>
      <c r="H31" s="694"/>
      <c r="I31" s="694"/>
      <c r="J31" s="694"/>
      <c r="K31" s="694"/>
      <c r="L31" s="694"/>
      <c r="M31" s="694"/>
      <c r="N31" s="205">
        <f>'B-25'!$K$20</f>
        <v>0</v>
      </c>
      <c r="O31" s="211">
        <f>'B-25'!$M$20</f>
        <v>0</v>
      </c>
      <c r="P31" s="694"/>
      <c r="Q31" s="694"/>
      <c r="R31" s="694"/>
      <c r="S31" s="694"/>
      <c r="T31" s="694"/>
      <c r="U31" s="694"/>
      <c r="V31" s="694"/>
      <c r="W31" s="205">
        <f>'B-25'!$K$40</f>
        <v>0</v>
      </c>
      <c r="X31" s="211">
        <f>'B-25'!$M$40</f>
        <v>0</v>
      </c>
      <c r="Y31" s="211"/>
      <c r="Z31" s="211"/>
      <c r="AA31" s="211"/>
      <c r="AB31" s="211"/>
      <c r="AC31" s="211"/>
      <c r="AD31" s="211"/>
      <c r="AE31" s="212"/>
      <c r="AF31" s="695">
        <f>'B-25'!$L$29</f>
        <v>0</v>
      </c>
      <c r="AG31" s="205">
        <f>'B-25'!$Q$17</f>
        <v>0</v>
      </c>
      <c r="AH31" s="211">
        <f>'B-25'!$Q$18</f>
        <v>0</v>
      </c>
      <c r="AI31" s="211">
        <f>'B-25'!$Q$19</f>
        <v>0</v>
      </c>
      <c r="AJ31" s="212">
        <f>'B-25'!$Q$20</f>
        <v>0</v>
      </c>
      <c r="AK31" s="205">
        <f>'B-25'!$Q$37</f>
        <v>0</v>
      </c>
      <c r="AL31" s="211">
        <f>'B-25'!$Q$38</f>
        <v>0</v>
      </c>
      <c r="AM31" s="211">
        <f>'B-25'!$Q$39</f>
        <v>0</v>
      </c>
      <c r="AN31" s="212">
        <f>'B-25'!$Q$40</f>
        <v>0</v>
      </c>
      <c r="AO31" s="205">
        <f>'B-25'!$AA$11</f>
        <v>0</v>
      </c>
      <c r="AP31" s="211"/>
      <c r="AQ31" s="211"/>
      <c r="AR31" s="211"/>
      <c r="AS31" s="211"/>
      <c r="AT31" s="211"/>
      <c r="AU31" s="211"/>
      <c r="AV31" s="211"/>
      <c r="AW31" s="211"/>
      <c r="AX31" s="212"/>
      <c r="AY31" s="205">
        <f>'B-25'!$AA$31</f>
        <v>0</v>
      </c>
      <c r="AZ31" s="211"/>
      <c r="BA31" s="211"/>
      <c r="BB31" s="211"/>
      <c r="BC31" s="211"/>
      <c r="BD31" s="211"/>
      <c r="BE31" s="211"/>
      <c r="BF31" s="212"/>
      <c r="BG31" s="205">
        <f>'B-25'!$D$29</f>
        <v>0</v>
      </c>
      <c r="BH31" s="211">
        <f>'B-25'!$G$29</f>
        <v>0</v>
      </c>
      <c r="BI31" s="211">
        <f>'B-25'!$I$29</f>
        <v>0</v>
      </c>
      <c r="BJ31" s="211"/>
      <c r="BK31" s="211"/>
      <c r="BL31" s="211">
        <f>'B-25'!$L$20</f>
        <v>0</v>
      </c>
      <c r="BM31" s="211">
        <f>'B-25'!$N$20</f>
        <v>0</v>
      </c>
      <c r="BN31" s="211"/>
      <c r="BO31" s="211"/>
      <c r="BP31" s="211">
        <f>'B-25'!$L$40</f>
        <v>0</v>
      </c>
      <c r="BQ31" s="211">
        <f>'B-25'!$N$40</f>
        <v>0</v>
      </c>
      <c r="BR31" s="211"/>
      <c r="BS31" s="211"/>
      <c r="BT31" s="212">
        <f>'B-25'!$N$29</f>
        <v>0</v>
      </c>
      <c r="BU31" s="205"/>
      <c r="BV31" s="211"/>
      <c r="BW31" s="211"/>
      <c r="BX31" s="211"/>
      <c r="BY31" s="212"/>
      <c r="BZ31" s="205"/>
      <c r="CA31" s="211"/>
      <c r="CB31" s="211"/>
      <c r="CC31" s="211"/>
      <c r="CD31" s="212"/>
      <c r="CE31" s="205"/>
      <c r="CF31" s="211"/>
      <c r="CG31" s="211"/>
      <c r="CH31" s="211"/>
      <c r="CI31" s="212"/>
      <c r="CJ31" s="205">
        <f>'B-25'!$T$17</f>
        <v>0</v>
      </c>
      <c r="CK31" s="211">
        <f>'B-25'!$T$18</f>
        <v>0</v>
      </c>
      <c r="CL31" s="211">
        <f>'B-25'!$T$19</f>
        <v>0</v>
      </c>
      <c r="CM31" s="212">
        <f>'B-25'!$T$20</f>
        <v>0</v>
      </c>
      <c r="CN31" s="205">
        <f>'B-25'!$T$37</f>
        <v>0</v>
      </c>
      <c r="CO31" s="211">
        <f>'B-25'!$T$38</f>
        <v>0</v>
      </c>
      <c r="CP31" s="211">
        <f>'B-25'!$T$39</f>
        <v>0</v>
      </c>
      <c r="CQ31" s="212">
        <f>'B-25'!$T$40</f>
        <v>0</v>
      </c>
      <c r="CR31" s="213">
        <f>'B-25'!$V$17</f>
        <v>0</v>
      </c>
      <c r="CS31" s="214">
        <f>'B-25'!$X$17</f>
        <v>0</v>
      </c>
      <c r="CT31" s="214"/>
      <c r="CU31" s="214">
        <f>'B-25'!$V$18</f>
        <v>0</v>
      </c>
      <c r="CV31" s="214">
        <f>'B-25'!$X$18</f>
        <v>0</v>
      </c>
      <c r="CW31" s="214"/>
      <c r="CX31" s="214">
        <f>'B-25'!$V$19</f>
        <v>0</v>
      </c>
      <c r="CY31" s="214">
        <f>'B-25'!$X$19</f>
        <v>0</v>
      </c>
      <c r="CZ31" s="214"/>
      <c r="DA31" s="214">
        <f>'B-25'!$V$20</f>
        <v>0</v>
      </c>
      <c r="DB31" s="214">
        <f>'B-25'!$X$20</f>
        <v>0</v>
      </c>
      <c r="DC31" s="215"/>
      <c r="DD31" s="213">
        <f>'B-25'!$V$37</f>
        <v>0</v>
      </c>
      <c r="DE31" s="214">
        <f>'B-25'!$X$37</f>
        <v>0</v>
      </c>
      <c r="DF31" s="214"/>
      <c r="DG31" s="214">
        <f>'B-25'!$V$38</f>
        <v>0</v>
      </c>
      <c r="DH31" s="214">
        <f>'B-25'!$X$38</f>
        <v>0</v>
      </c>
      <c r="DI31" s="214"/>
      <c r="DJ31" s="214">
        <f>'B-25'!$V$39</f>
        <v>0</v>
      </c>
      <c r="DK31" s="214">
        <f>'B-25'!$X$39</f>
        <v>0</v>
      </c>
      <c r="DL31" s="214"/>
      <c r="DM31" s="214">
        <f>'B-25'!$V$40</f>
        <v>0</v>
      </c>
      <c r="DN31" s="214">
        <f>'B-25'!$X$40</f>
        <v>0</v>
      </c>
      <c r="DO31" s="215"/>
      <c r="DP31" s="216"/>
    </row>
    <row r="32" spans="1:120" s="203" customFormat="1" ht="17.25" x14ac:dyDescent="0.2">
      <c r="A32" s="204">
        <v>26</v>
      </c>
      <c r="B32" s="224" t="str">
        <f>IF('B-26'!$C$22="","",'B-26'!$C$22)</f>
        <v/>
      </c>
      <c r="C32" s="827" t="str">
        <f>IF('B-26'!$C$23="","",'B-26'!$C$23)</f>
        <v/>
      </c>
      <c r="D32" s="212">
        <f>'B-26'!$B$29</f>
        <v>0</v>
      </c>
      <c r="E32" s="205">
        <f>'B-26'!$F$29</f>
        <v>0</v>
      </c>
      <c r="F32" s="211">
        <f>'B-26'!$H$29</f>
        <v>0</v>
      </c>
      <c r="G32" s="694"/>
      <c r="H32" s="694"/>
      <c r="I32" s="694"/>
      <c r="J32" s="694"/>
      <c r="K32" s="694"/>
      <c r="L32" s="694"/>
      <c r="M32" s="694"/>
      <c r="N32" s="205">
        <f>'B-26'!$K$20</f>
        <v>0</v>
      </c>
      <c r="O32" s="211">
        <f>'B-26'!$M$20</f>
        <v>0</v>
      </c>
      <c r="P32" s="694"/>
      <c r="Q32" s="694"/>
      <c r="R32" s="694"/>
      <c r="S32" s="694"/>
      <c r="T32" s="694"/>
      <c r="U32" s="694"/>
      <c r="V32" s="694"/>
      <c r="W32" s="205">
        <f>'B-26'!$K$40</f>
        <v>0</v>
      </c>
      <c r="X32" s="211">
        <f>'B-26'!$M$40</f>
        <v>0</v>
      </c>
      <c r="Y32" s="211"/>
      <c r="Z32" s="211"/>
      <c r="AA32" s="211"/>
      <c r="AB32" s="211"/>
      <c r="AC32" s="211"/>
      <c r="AD32" s="211"/>
      <c r="AE32" s="212"/>
      <c r="AF32" s="695">
        <f>'B-26'!$L$29</f>
        <v>0</v>
      </c>
      <c r="AG32" s="205">
        <f>'B-26'!$Q$17</f>
        <v>0</v>
      </c>
      <c r="AH32" s="211">
        <f>'B-26'!$Q$18</f>
        <v>0</v>
      </c>
      <c r="AI32" s="211">
        <f>'B-26'!$Q$19</f>
        <v>0</v>
      </c>
      <c r="AJ32" s="212">
        <f>'B-26'!$Q$20</f>
        <v>0</v>
      </c>
      <c r="AK32" s="205">
        <f>'B-26'!$Q$37</f>
        <v>0</v>
      </c>
      <c r="AL32" s="211">
        <f>'B-26'!$Q$38</f>
        <v>0</v>
      </c>
      <c r="AM32" s="211">
        <f>'B-26'!$Q$39</f>
        <v>0</v>
      </c>
      <c r="AN32" s="212">
        <f>'B-26'!$Q$40</f>
        <v>0</v>
      </c>
      <c r="AO32" s="205">
        <f>'B-26'!$AA$11</f>
        <v>0</v>
      </c>
      <c r="AP32" s="211"/>
      <c r="AQ32" s="211"/>
      <c r="AR32" s="211"/>
      <c r="AS32" s="211"/>
      <c r="AT32" s="211"/>
      <c r="AU32" s="211"/>
      <c r="AV32" s="211"/>
      <c r="AW32" s="211"/>
      <c r="AX32" s="212"/>
      <c r="AY32" s="205">
        <f>'B-26'!$AA$31</f>
        <v>0</v>
      </c>
      <c r="AZ32" s="211"/>
      <c r="BA32" s="211"/>
      <c r="BB32" s="211"/>
      <c r="BC32" s="211"/>
      <c r="BD32" s="211"/>
      <c r="BE32" s="211"/>
      <c r="BF32" s="212"/>
      <c r="BG32" s="205">
        <f>'B-26'!$D$29</f>
        <v>0</v>
      </c>
      <c r="BH32" s="211">
        <f>'B-26'!$G$29</f>
        <v>0</v>
      </c>
      <c r="BI32" s="211">
        <f>'B-26'!$I$29</f>
        <v>0</v>
      </c>
      <c r="BJ32" s="211"/>
      <c r="BK32" s="211"/>
      <c r="BL32" s="211">
        <f>'B-26'!$L$20</f>
        <v>0</v>
      </c>
      <c r="BM32" s="211">
        <f>'B-26'!$N$20</f>
        <v>0</v>
      </c>
      <c r="BN32" s="211"/>
      <c r="BO32" s="211"/>
      <c r="BP32" s="211">
        <f>'B-26'!$L$40</f>
        <v>0</v>
      </c>
      <c r="BQ32" s="211">
        <f>'B-26'!$N$40</f>
        <v>0</v>
      </c>
      <c r="BR32" s="211"/>
      <c r="BS32" s="211"/>
      <c r="BT32" s="212">
        <f>'B-26'!$N$29</f>
        <v>0</v>
      </c>
      <c r="BU32" s="205"/>
      <c r="BV32" s="211"/>
      <c r="BW32" s="211"/>
      <c r="BX32" s="211"/>
      <c r="BY32" s="212"/>
      <c r="BZ32" s="205"/>
      <c r="CA32" s="211"/>
      <c r="CB32" s="211"/>
      <c r="CC32" s="211"/>
      <c r="CD32" s="212"/>
      <c r="CE32" s="205"/>
      <c r="CF32" s="211"/>
      <c r="CG32" s="211"/>
      <c r="CH32" s="211"/>
      <c r="CI32" s="212"/>
      <c r="CJ32" s="205">
        <f>'B-26'!$T$17</f>
        <v>0</v>
      </c>
      <c r="CK32" s="211">
        <f>'B-26'!$T$18</f>
        <v>0</v>
      </c>
      <c r="CL32" s="211">
        <f>'B-26'!$T$19</f>
        <v>0</v>
      </c>
      <c r="CM32" s="212">
        <f>'B-26'!$T$20</f>
        <v>0</v>
      </c>
      <c r="CN32" s="205">
        <f>'B-26'!$T$37</f>
        <v>0</v>
      </c>
      <c r="CO32" s="211">
        <f>'B-26'!$T$38</f>
        <v>0</v>
      </c>
      <c r="CP32" s="211">
        <f>'B-26'!$T$39</f>
        <v>0</v>
      </c>
      <c r="CQ32" s="212">
        <f>'B-26'!$T$40</f>
        <v>0</v>
      </c>
      <c r="CR32" s="213">
        <f>'B-26'!$V$17</f>
        <v>0</v>
      </c>
      <c r="CS32" s="214">
        <f>'B-26'!$X$17</f>
        <v>0</v>
      </c>
      <c r="CT32" s="214"/>
      <c r="CU32" s="214">
        <f>'B-26'!$V$18</f>
        <v>0</v>
      </c>
      <c r="CV32" s="214">
        <f>'B-26'!$X$18</f>
        <v>0</v>
      </c>
      <c r="CW32" s="214"/>
      <c r="CX32" s="214">
        <f>'B-26'!$V$19</f>
        <v>0</v>
      </c>
      <c r="CY32" s="214">
        <f>'B-26'!$X$19</f>
        <v>0</v>
      </c>
      <c r="CZ32" s="214"/>
      <c r="DA32" s="214">
        <f>'B-26'!$V$20</f>
        <v>0</v>
      </c>
      <c r="DB32" s="214">
        <f>'B-26'!$X$20</f>
        <v>0</v>
      </c>
      <c r="DC32" s="215"/>
      <c r="DD32" s="213">
        <f>'B-26'!$V$37</f>
        <v>0</v>
      </c>
      <c r="DE32" s="214">
        <f>'B-26'!$X$37</f>
        <v>0</v>
      </c>
      <c r="DF32" s="214"/>
      <c r="DG32" s="214">
        <f>'B-26'!$V$38</f>
        <v>0</v>
      </c>
      <c r="DH32" s="214">
        <f>'B-26'!$X$38</f>
        <v>0</v>
      </c>
      <c r="DI32" s="214"/>
      <c r="DJ32" s="214">
        <f>'B-26'!$V$39</f>
        <v>0</v>
      </c>
      <c r="DK32" s="214">
        <f>'B-26'!$X$39</f>
        <v>0</v>
      </c>
      <c r="DL32" s="214"/>
      <c r="DM32" s="214">
        <f>'B-26'!$V$40</f>
        <v>0</v>
      </c>
      <c r="DN32" s="214">
        <f>'B-26'!$X$40</f>
        <v>0</v>
      </c>
      <c r="DO32" s="215"/>
      <c r="DP32" s="216"/>
    </row>
    <row r="33" spans="1:120" s="203" customFormat="1" ht="17.25" x14ac:dyDescent="0.2">
      <c r="A33" s="204">
        <v>27</v>
      </c>
      <c r="B33" s="224" t="str">
        <f>IF('B-27'!$C$22="","",'B-27'!$C$22)</f>
        <v/>
      </c>
      <c r="C33" s="827" t="str">
        <f>IF('B-27'!$C$23="","",'B-27'!$C$23)</f>
        <v/>
      </c>
      <c r="D33" s="212">
        <f>'B-27'!$B$29</f>
        <v>0</v>
      </c>
      <c r="E33" s="205">
        <f>'B-27'!$F$29</f>
        <v>0</v>
      </c>
      <c r="F33" s="211">
        <f>'B-27'!$H$29</f>
        <v>0</v>
      </c>
      <c r="G33" s="694"/>
      <c r="H33" s="694"/>
      <c r="I33" s="694"/>
      <c r="J33" s="694"/>
      <c r="K33" s="694"/>
      <c r="L33" s="694"/>
      <c r="M33" s="694"/>
      <c r="N33" s="205">
        <f>'B-27'!$K$20</f>
        <v>0</v>
      </c>
      <c r="O33" s="211">
        <f>'B-27'!$M$20</f>
        <v>0</v>
      </c>
      <c r="P33" s="694"/>
      <c r="Q33" s="694"/>
      <c r="R33" s="694"/>
      <c r="S33" s="694"/>
      <c r="T33" s="694"/>
      <c r="U33" s="694"/>
      <c r="V33" s="694"/>
      <c r="W33" s="205">
        <f>'B-27'!$K$40</f>
        <v>0</v>
      </c>
      <c r="X33" s="211">
        <f>'B-27'!$M$40</f>
        <v>0</v>
      </c>
      <c r="Y33" s="211"/>
      <c r="Z33" s="211"/>
      <c r="AA33" s="211"/>
      <c r="AB33" s="211"/>
      <c r="AC33" s="211"/>
      <c r="AD33" s="211"/>
      <c r="AE33" s="212"/>
      <c r="AF33" s="695">
        <f>'B-27'!$L$29</f>
        <v>0</v>
      </c>
      <c r="AG33" s="205">
        <f>'B-27'!$Q$17</f>
        <v>0</v>
      </c>
      <c r="AH33" s="211">
        <f>'B-27'!$Q$18</f>
        <v>0</v>
      </c>
      <c r="AI33" s="211">
        <f>'B-27'!$Q$19</f>
        <v>0</v>
      </c>
      <c r="AJ33" s="212">
        <f>'B-27'!$Q$20</f>
        <v>0</v>
      </c>
      <c r="AK33" s="205">
        <f>'B-27'!$Q$37</f>
        <v>0</v>
      </c>
      <c r="AL33" s="211">
        <f>'B-27'!$Q$38</f>
        <v>0</v>
      </c>
      <c r="AM33" s="211">
        <f>'B-27'!$Q$39</f>
        <v>0</v>
      </c>
      <c r="AN33" s="212">
        <f>'B-27'!$Q$40</f>
        <v>0</v>
      </c>
      <c r="AO33" s="205">
        <f>'B-27'!$AA$11</f>
        <v>0</v>
      </c>
      <c r="AP33" s="211"/>
      <c r="AQ33" s="211"/>
      <c r="AR33" s="211"/>
      <c r="AS33" s="211"/>
      <c r="AT33" s="211"/>
      <c r="AU33" s="211"/>
      <c r="AV33" s="211"/>
      <c r="AW33" s="211"/>
      <c r="AX33" s="212"/>
      <c r="AY33" s="205">
        <f>'B-27'!$AA$31</f>
        <v>0</v>
      </c>
      <c r="AZ33" s="211"/>
      <c r="BA33" s="211"/>
      <c r="BB33" s="211"/>
      <c r="BC33" s="211"/>
      <c r="BD33" s="211"/>
      <c r="BE33" s="211"/>
      <c r="BF33" s="212"/>
      <c r="BG33" s="205">
        <f>'B-27'!$D$29</f>
        <v>0</v>
      </c>
      <c r="BH33" s="211">
        <f>'B-27'!$G$29</f>
        <v>0</v>
      </c>
      <c r="BI33" s="211">
        <f>'B-27'!$I$29</f>
        <v>0</v>
      </c>
      <c r="BJ33" s="211"/>
      <c r="BK33" s="211"/>
      <c r="BL33" s="211">
        <f>'B-27'!$L$20</f>
        <v>0</v>
      </c>
      <c r="BM33" s="211">
        <f>'B-27'!$N$20</f>
        <v>0</v>
      </c>
      <c r="BN33" s="211"/>
      <c r="BO33" s="211"/>
      <c r="BP33" s="211">
        <f>'B-27'!$L$40</f>
        <v>0</v>
      </c>
      <c r="BQ33" s="211">
        <f>'B-27'!$N$40</f>
        <v>0</v>
      </c>
      <c r="BR33" s="211"/>
      <c r="BS33" s="211"/>
      <c r="BT33" s="212">
        <f>'B-27'!$N$29</f>
        <v>0</v>
      </c>
      <c r="BU33" s="205"/>
      <c r="BV33" s="211"/>
      <c r="BW33" s="211"/>
      <c r="BX33" s="211"/>
      <c r="BY33" s="212"/>
      <c r="BZ33" s="205"/>
      <c r="CA33" s="211"/>
      <c r="CB33" s="211"/>
      <c r="CC33" s="211"/>
      <c r="CD33" s="212"/>
      <c r="CE33" s="205"/>
      <c r="CF33" s="211"/>
      <c r="CG33" s="211"/>
      <c r="CH33" s="211"/>
      <c r="CI33" s="212"/>
      <c r="CJ33" s="205">
        <f>'B-27'!$T$17</f>
        <v>0</v>
      </c>
      <c r="CK33" s="211">
        <f>'B-27'!$T$18</f>
        <v>0</v>
      </c>
      <c r="CL33" s="211">
        <f>'B-27'!$T$19</f>
        <v>0</v>
      </c>
      <c r="CM33" s="212">
        <f>'B-27'!$T$20</f>
        <v>0</v>
      </c>
      <c r="CN33" s="205">
        <f>'B-27'!$T$37</f>
        <v>0</v>
      </c>
      <c r="CO33" s="211">
        <f>'B-27'!$T$38</f>
        <v>0</v>
      </c>
      <c r="CP33" s="211">
        <f>'B-27'!$T$39</f>
        <v>0</v>
      </c>
      <c r="CQ33" s="212">
        <f>'B-27'!$T$40</f>
        <v>0</v>
      </c>
      <c r="CR33" s="213">
        <f>'B-27'!$V$17</f>
        <v>0</v>
      </c>
      <c r="CS33" s="214">
        <f>'B-27'!$X$17</f>
        <v>0</v>
      </c>
      <c r="CT33" s="214"/>
      <c r="CU33" s="214">
        <f>'B-27'!$V$18</f>
        <v>0</v>
      </c>
      <c r="CV33" s="214">
        <f>'B-27'!$X$18</f>
        <v>0</v>
      </c>
      <c r="CW33" s="214"/>
      <c r="CX33" s="214">
        <f>'B-27'!$V$19</f>
        <v>0</v>
      </c>
      <c r="CY33" s="214">
        <f>'B-27'!$X$19</f>
        <v>0</v>
      </c>
      <c r="CZ33" s="214"/>
      <c r="DA33" s="214">
        <f>'B-27'!$V$20</f>
        <v>0</v>
      </c>
      <c r="DB33" s="214">
        <f>'B-27'!$X$20</f>
        <v>0</v>
      </c>
      <c r="DC33" s="215"/>
      <c r="DD33" s="213">
        <f>'B-27'!$V$37</f>
        <v>0</v>
      </c>
      <c r="DE33" s="214">
        <f>'B-27'!$X$37</f>
        <v>0</v>
      </c>
      <c r="DF33" s="214"/>
      <c r="DG33" s="214">
        <f>'B-27'!$V$38</f>
        <v>0</v>
      </c>
      <c r="DH33" s="214">
        <f>'B-27'!$X$38</f>
        <v>0</v>
      </c>
      <c r="DI33" s="214"/>
      <c r="DJ33" s="214">
        <f>'B-27'!$V$39</f>
        <v>0</v>
      </c>
      <c r="DK33" s="214">
        <f>'B-27'!$X$39</f>
        <v>0</v>
      </c>
      <c r="DL33" s="214"/>
      <c r="DM33" s="214">
        <f>'B-27'!$V$40</f>
        <v>0</v>
      </c>
      <c r="DN33" s="214">
        <f>'B-27'!$X$40</f>
        <v>0</v>
      </c>
      <c r="DO33" s="215"/>
      <c r="DP33" s="216"/>
    </row>
    <row r="34" spans="1:120" s="203" customFormat="1" ht="17.25" x14ac:dyDescent="0.2">
      <c r="A34" s="204">
        <v>28</v>
      </c>
      <c r="B34" s="224" t="str">
        <f>IF('B-28'!$C$22="","",'B-28'!$C$22)</f>
        <v/>
      </c>
      <c r="C34" s="827" t="str">
        <f>IF('B-28'!$C$23="","",'B-28'!$C$23)</f>
        <v/>
      </c>
      <c r="D34" s="212">
        <f>'B-28'!$B$29</f>
        <v>0</v>
      </c>
      <c r="E34" s="205">
        <f>'B-28'!$F$29</f>
        <v>0</v>
      </c>
      <c r="F34" s="211">
        <f>'B-28'!$H$29</f>
        <v>0</v>
      </c>
      <c r="G34" s="694"/>
      <c r="H34" s="694"/>
      <c r="I34" s="694"/>
      <c r="J34" s="694"/>
      <c r="K34" s="694"/>
      <c r="L34" s="694"/>
      <c r="M34" s="694"/>
      <c r="N34" s="205">
        <f>'B-28'!$K$20</f>
        <v>0</v>
      </c>
      <c r="O34" s="211">
        <f>'B-28'!$M$20</f>
        <v>0</v>
      </c>
      <c r="P34" s="694"/>
      <c r="Q34" s="694"/>
      <c r="R34" s="694"/>
      <c r="S34" s="694"/>
      <c r="T34" s="694"/>
      <c r="U34" s="694"/>
      <c r="V34" s="694"/>
      <c r="W34" s="205">
        <f>'B-28'!$K$40</f>
        <v>0</v>
      </c>
      <c r="X34" s="211">
        <f>'B-28'!$M$40</f>
        <v>0</v>
      </c>
      <c r="Y34" s="211"/>
      <c r="Z34" s="211"/>
      <c r="AA34" s="211"/>
      <c r="AB34" s="211"/>
      <c r="AC34" s="211"/>
      <c r="AD34" s="211"/>
      <c r="AE34" s="212"/>
      <c r="AF34" s="695">
        <f>'B-28'!$L$29</f>
        <v>0</v>
      </c>
      <c r="AG34" s="205">
        <f>'B-28'!$Q$17</f>
        <v>0</v>
      </c>
      <c r="AH34" s="211">
        <f>'B-28'!$Q$18</f>
        <v>0</v>
      </c>
      <c r="AI34" s="211">
        <f>'B-28'!$Q$19</f>
        <v>0</v>
      </c>
      <c r="AJ34" s="212">
        <f>'B-28'!$Q$20</f>
        <v>0</v>
      </c>
      <c r="AK34" s="205">
        <f>'B-28'!$Q$37</f>
        <v>0</v>
      </c>
      <c r="AL34" s="211">
        <f>'B-28'!$Q$38</f>
        <v>0</v>
      </c>
      <c r="AM34" s="211">
        <f>'B-28'!$Q$39</f>
        <v>0</v>
      </c>
      <c r="AN34" s="212">
        <f>'B-28'!$Q$40</f>
        <v>0</v>
      </c>
      <c r="AO34" s="205">
        <f>'B-28'!$AA$11</f>
        <v>0</v>
      </c>
      <c r="AP34" s="211"/>
      <c r="AQ34" s="211"/>
      <c r="AR34" s="211"/>
      <c r="AS34" s="211"/>
      <c r="AT34" s="211"/>
      <c r="AU34" s="211"/>
      <c r="AV34" s="211"/>
      <c r="AW34" s="211"/>
      <c r="AX34" s="212"/>
      <c r="AY34" s="205">
        <f>'B-28'!$AA$31</f>
        <v>0</v>
      </c>
      <c r="AZ34" s="211"/>
      <c r="BA34" s="211"/>
      <c r="BB34" s="211"/>
      <c r="BC34" s="211"/>
      <c r="BD34" s="211"/>
      <c r="BE34" s="211"/>
      <c r="BF34" s="212"/>
      <c r="BG34" s="205">
        <f>'B-28'!$D$29</f>
        <v>0</v>
      </c>
      <c r="BH34" s="211">
        <f>'B-28'!$G$29</f>
        <v>0</v>
      </c>
      <c r="BI34" s="211">
        <f>'B-28'!$I$29</f>
        <v>0</v>
      </c>
      <c r="BJ34" s="211"/>
      <c r="BK34" s="211"/>
      <c r="BL34" s="211">
        <f>'B-28'!$L$20</f>
        <v>0</v>
      </c>
      <c r="BM34" s="211">
        <f>'B-28'!$N$20</f>
        <v>0</v>
      </c>
      <c r="BN34" s="211"/>
      <c r="BO34" s="211"/>
      <c r="BP34" s="211">
        <f>'B-28'!$L$40</f>
        <v>0</v>
      </c>
      <c r="BQ34" s="211">
        <f>'B-28'!$N$40</f>
        <v>0</v>
      </c>
      <c r="BR34" s="211"/>
      <c r="BS34" s="211"/>
      <c r="BT34" s="212">
        <f>'B-28'!$N$29</f>
        <v>0</v>
      </c>
      <c r="BU34" s="205"/>
      <c r="BV34" s="211"/>
      <c r="BW34" s="211"/>
      <c r="BX34" s="211"/>
      <c r="BY34" s="212"/>
      <c r="BZ34" s="205"/>
      <c r="CA34" s="211"/>
      <c r="CB34" s="211"/>
      <c r="CC34" s="211"/>
      <c r="CD34" s="212"/>
      <c r="CE34" s="205"/>
      <c r="CF34" s="211"/>
      <c r="CG34" s="211"/>
      <c r="CH34" s="211"/>
      <c r="CI34" s="212"/>
      <c r="CJ34" s="205">
        <f>'B-28'!$T$17</f>
        <v>0</v>
      </c>
      <c r="CK34" s="211">
        <f>'B-28'!$T$18</f>
        <v>0</v>
      </c>
      <c r="CL34" s="211">
        <f>'B-28'!$T$19</f>
        <v>0</v>
      </c>
      <c r="CM34" s="212">
        <f>'B-28'!$T$20</f>
        <v>0</v>
      </c>
      <c r="CN34" s="205">
        <f>'B-28'!$T$37</f>
        <v>0</v>
      </c>
      <c r="CO34" s="211">
        <f>'B-28'!$T$38</f>
        <v>0</v>
      </c>
      <c r="CP34" s="211">
        <f>'B-28'!$T$39</f>
        <v>0</v>
      </c>
      <c r="CQ34" s="212">
        <f>'B-28'!$T$40</f>
        <v>0</v>
      </c>
      <c r="CR34" s="213">
        <f>'B-28'!$V$17</f>
        <v>0</v>
      </c>
      <c r="CS34" s="214">
        <f>'B-28'!$X$17</f>
        <v>0</v>
      </c>
      <c r="CT34" s="214"/>
      <c r="CU34" s="214">
        <f>'B-28'!$V$18</f>
        <v>0</v>
      </c>
      <c r="CV34" s="214">
        <f>'B-28'!$X$18</f>
        <v>0</v>
      </c>
      <c r="CW34" s="214"/>
      <c r="CX34" s="214">
        <f>'B-28'!$V$19</f>
        <v>0</v>
      </c>
      <c r="CY34" s="214">
        <f>'B-28'!$X$19</f>
        <v>0</v>
      </c>
      <c r="CZ34" s="214"/>
      <c r="DA34" s="214">
        <f>'B-28'!$V$20</f>
        <v>0</v>
      </c>
      <c r="DB34" s="214">
        <f>'B-28'!$X$20</f>
        <v>0</v>
      </c>
      <c r="DC34" s="215"/>
      <c r="DD34" s="213">
        <f>'B-28'!$V$37</f>
        <v>0</v>
      </c>
      <c r="DE34" s="214">
        <f>'B-28'!$X$37</f>
        <v>0</v>
      </c>
      <c r="DF34" s="214"/>
      <c r="DG34" s="214">
        <f>'B-28'!$V$38</f>
        <v>0</v>
      </c>
      <c r="DH34" s="214">
        <f>'B-28'!$X$38</f>
        <v>0</v>
      </c>
      <c r="DI34" s="214"/>
      <c r="DJ34" s="214">
        <f>'B-28'!$V$39</f>
        <v>0</v>
      </c>
      <c r="DK34" s="214">
        <f>'B-28'!$X$39</f>
        <v>0</v>
      </c>
      <c r="DL34" s="214"/>
      <c r="DM34" s="214">
        <f>'B-28'!$V$40</f>
        <v>0</v>
      </c>
      <c r="DN34" s="214">
        <f>'B-28'!$X$40</f>
        <v>0</v>
      </c>
      <c r="DO34" s="215"/>
      <c r="DP34" s="216"/>
    </row>
    <row r="35" spans="1:120" s="203" customFormat="1" ht="17.25" x14ac:dyDescent="0.2">
      <c r="A35" s="204">
        <v>29</v>
      </c>
      <c r="B35" s="224" t="str">
        <f>IF('B-29'!$C$22="","",'B-29'!$C$22)</f>
        <v/>
      </c>
      <c r="C35" s="827" t="str">
        <f>IF('B-29'!$C$23="","",'B-29'!$C$23)</f>
        <v/>
      </c>
      <c r="D35" s="212">
        <f>'B-29'!$B$29</f>
        <v>0</v>
      </c>
      <c r="E35" s="205">
        <f>'B-29'!$F$29</f>
        <v>0</v>
      </c>
      <c r="F35" s="211">
        <f>'B-29'!$H$29</f>
        <v>0</v>
      </c>
      <c r="G35" s="694"/>
      <c r="H35" s="694"/>
      <c r="I35" s="694"/>
      <c r="J35" s="694"/>
      <c r="K35" s="694"/>
      <c r="L35" s="694"/>
      <c r="M35" s="694"/>
      <c r="N35" s="205">
        <f>'B-29'!$K$20</f>
        <v>0</v>
      </c>
      <c r="O35" s="211">
        <f>'B-29'!$M$20</f>
        <v>0</v>
      </c>
      <c r="P35" s="694"/>
      <c r="Q35" s="694"/>
      <c r="R35" s="694"/>
      <c r="S35" s="694"/>
      <c r="T35" s="694"/>
      <c r="U35" s="694"/>
      <c r="V35" s="694"/>
      <c r="W35" s="205">
        <f>'B-29'!$K$40</f>
        <v>0</v>
      </c>
      <c r="X35" s="211">
        <f>'B-29'!$M$40</f>
        <v>0</v>
      </c>
      <c r="Y35" s="211"/>
      <c r="Z35" s="211"/>
      <c r="AA35" s="211"/>
      <c r="AB35" s="211"/>
      <c r="AC35" s="211"/>
      <c r="AD35" s="211"/>
      <c r="AE35" s="212"/>
      <c r="AF35" s="695">
        <f>'B-29'!$L$29</f>
        <v>0</v>
      </c>
      <c r="AG35" s="205">
        <f>'B-29'!$Q$17</f>
        <v>0</v>
      </c>
      <c r="AH35" s="211">
        <f>'B-29'!$Q$18</f>
        <v>0</v>
      </c>
      <c r="AI35" s="211">
        <f>'B-29'!$Q$19</f>
        <v>0</v>
      </c>
      <c r="AJ35" s="212">
        <f>'B-29'!$Q$20</f>
        <v>0</v>
      </c>
      <c r="AK35" s="205">
        <f>'B-29'!$Q$37</f>
        <v>0</v>
      </c>
      <c r="AL35" s="211">
        <f>'B-29'!$Q$38</f>
        <v>0</v>
      </c>
      <c r="AM35" s="211">
        <f>'B-29'!$Q$39</f>
        <v>0</v>
      </c>
      <c r="AN35" s="212">
        <f>'B-29'!$Q$40</f>
        <v>0</v>
      </c>
      <c r="AO35" s="205">
        <f>'B-29'!$AA$11</f>
        <v>0</v>
      </c>
      <c r="AP35" s="211"/>
      <c r="AQ35" s="211"/>
      <c r="AR35" s="211"/>
      <c r="AS35" s="211"/>
      <c r="AT35" s="211"/>
      <c r="AU35" s="211"/>
      <c r="AV35" s="211"/>
      <c r="AW35" s="211"/>
      <c r="AX35" s="212"/>
      <c r="AY35" s="205">
        <f>'B-29'!$AA$31</f>
        <v>0</v>
      </c>
      <c r="AZ35" s="211"/>
      <c r="BA35" s="211"/>
      <c r="BB35" s="211"/>
      <c r="BC35" s="211"/>
      <c r="BD35" s="211"/>
      <c r="BE35" s="211"/>
      <c r="BF35" s="212"/>
      <c r="BG35" s="205">
        <f>'B-29'!$D$29</f>
        <v>0</v>
      </c>
      <c r="BH35" s="211">
        <f>'B-29'!$G$29</f>
        <v>0</v>
      </c>
      <c r="BI35" s="211">
        <f>'B-29'!$I$29</f>
        <v>0</v>
      </c>
      <c r="BJ35" s="211"/>
      <c r="BK35" s="211"/>
      <c r="BL35" s="211">
        <f>'B-29'!$L$20</f>
        <v>0</v>
      </c>
      <c r="BM35" s="211">
        <f>'B-29'!$N$20</f>
        <v>0</v>
      </c>
      <c r="BN35" s="211"/>
      <c r="BO35" s="211"/>
      <c r="BP35" s="211">
        <f>'B-29'!$L$40</f>
        <v>0</v>
      </c>
      <c r="BQ35" s="211">
        <f>'B-29'!$N$40</f>
        <v>0</v>
      </c>
      <c r="BR35" s="211"/>
      <c r="BS35" s="211"/>
      <c r="BT35" s="212">
        <f>'B-29'!$N$29</f>
        <v>0</v>
      </c>
      <c r="BU35" s="205"/>
      <c r="BV35" s="211"/>
      <c r="BW35" s="211"/>
      <c r="BX35" s="211"/>
      <c r="BY35" s="212"/>
      <c r="BZ35" s="205"/>
      <c r="CA35" s="211"/>
      <c r="CB35" s="211"/>
      <c r="CC35" s="211"/>
      <c r="CD35" s="212"/>
      <c r="CE35" s="205"/>
      <c r="CF35" s="211"/>
      <c r="CG35" s="211"/>
      <c r="CH35" s="211"/>
      <c r="CI35" s="212"/>
      <c r="CJ35" s="205">
        <f>'B-29'!$T$17</f>
        <v>0</v>
      </c>
      <c r="CK35" s="211">
        <f>'B-29'!$T$18</f>
        <v>0</v>
      </c>
      <c r="CL35" s="211">
        <f>'B-29'!$T$19</f>
        <v>0</v>
      </c>
      <c r="CM35" s="212">
        <f>'B-29'!$T$20</f>
        <v>0</v>
      </c>
      <c r="CN35" s="205">
        <f>'B-29'!$T$37</f>
        <v>0</v>
      </c>
      <c r="CO35" s="211">
        <f>'B-29'!$T$38</f>
        <v>0</v>
      </c>
      <c r="CP35" s="211">
        <f>'B-29'!$T$39</f>
        <v>0</v>
      </c>
      <c r="CQ35" s="212">
        <f>'B-29'!$T$40</f>
        <v>0</v>
      </c>
      <c r="CR35" s="213">
        <f>'B-29'!$V$17</f>
        <v>0</v>
      </c>
      <c r="CS35" s="214">
        <f>'B-29'!$X$17</f>
        <v>0</v>
      </c>
      <c r="CT35" s="214"/>
      <c r="CU35" s="214">
        <f>'B-29'!$V$18</f>
        <v>0</v>
      </c>
      <c r="CV35" s="214">
        <f>'B-29'!$X$18</f>
        <v>0</v>
      </c>
      <c r="CW35" s="214"/>
      <c r="CX35" s="214">
        <f>'B-29'!$V$19</f>
        <v>0</v>
      </c>
      <c r="CY35" s="214">
        <f>'B-29'!$X$19</f>
        <v>0</v>
      </c>
      <c r="CZ35" s="214"/>
      <c r="DA35" s="214">
        <f>'B-29'!$V$20</f>
        <v>0</v>
      </c>
      <c r="DB35" s="214">
        <f>'B-29'!$X$20</f>
        <v>0</v>
      </c>
      <c r="DC35" s="215"/>
      <c r="DD35" s="213">
        <f>'B-29'!$V$37</f>
        <v>0</v>
      </c>
      <c r="DE35" s="214">
        <f>'B-29'!$X$37</f>
        <v>0</v>
      </c>
      <c r="DF35" s="214"/>
      <c r="DG35" s="214">
        <f>'B-29'!$V$38</f>
        <v>0</v>
      </c>
      <c r="DH35" s="214">
        <f>'B-29'!$X$38</f>
        <v>0</v>
      </c>
      <c r="DI35" s="214"/>
      <c r="DJ35" s="214">
        <f>'B-29'!$V$39</f>
        <v>0</v>
      </c>
      <c r="DK35" s="214">
        <f>'B-29'!$X$39</f>
        <v>0</v>
      </c>
      <c r="DL35" s="214"/>
      <c r="DM35" s="214">
        <f>'B-29'!$V$40</f>
        <v>0</v>
      </c>
      <c r="DN35" s="214">
        <f>'B-29'!$X$40</f>
        <v>0</v>
      </c>
      <c r="DO35" s="215"/>
      <c r="DP35" s="216"/>
    </row>
    <row r="36" spans="1:120" s="203" customFormat="1" ht="17.25" x14ac:dyDescent="0.2">
      <c r="A36" s="204">
        <v>30</v>
      </c>
      <c r="B36" s="224" t="str">
        <f>IF('B-30'!$C$22="","",'B-30'!$C$22)</f>
        <v/>
      </c>
      <c r="C36" s="827" t="str">
        <f>IF('B-30'!$C$23="","",'B-30'!$C$23)</f>
        <v/>
      </c>
      <c r="D36" s="212">
        <f>'B-30'!$B$29</f>
        <v>0</v>
      </c>
      <c r="E36" s="205">
        <f>'B-30'!$F$29</f>
        <v>0</v>
      </c>
      <c r="F36" s="211">
        <f>'B-30'!$H$29</f>
        <v>0</v>
      </c>
      <c r="G36" s="694"/>
      <c r="H36" s="694"/>
      <c r="I36" s="694"/>
      <c r="J36" s="694"/>
      <c r="K36" s="694"/>
      <c r="L36" s="694"/>
      <c r="M36" s="694"/>
      <c r="N36" s="205">
        <f>'B-30'!$K$20</f>
        <v>0</v>
      </c>
      <c r="O36" s="211">
        <f>'B-30'!$M$20</f>
        <v>0</v>
      </c>
      <c r="P36" s="694"/>
      <c r="Q36" s="694"/>
      <c r="R36" s="694"/>
      <c r="S36" s="694"/>
      <c r="T36" s="694"/>
      <c r="U36" s="694"/>
      <c r="V36" s="694"/>
      <c r="W36" s="205">
        <f>'B-30'!$K$40</f>
        <v>0</v>
      </c>
      <c r="X36" s="211">
        <f>'B-30'!$M$40</f>
        <v>0</v>
      </c>
      <c r="Y36" s="211"/>
      <c r="Z36" s="211"/>
      <c r="AA36" s="211"/>
      <c r="AB36" s="211"/>
      <c r="AC36" s="211"/>
      <c r="AD36" s="211"/>
      <c r="AE36" s="212"/>
      <c r="AF36" s="695">
        <f>'B-30'!$L$29</f>
        <v>0</v>
      </c>
      <c r="AG36" s="205">
        <f>'B-30'!$Q$17</f>
        <v>0</v>
      </c>
      <c r="AH36" s="211">
        <f>'B-30'!$Q$18</f>
        <v>0</v>
      </c>
      <c r="AI36" s="211">
        <f>'B-30'!$Q$19</f>
        <v>0</v>
      </c>
      <c r="AJ36" s="212">
        <f>'B-30'!$Q$20</f>
        <v>0</v>
      </c>
      <c r="AK36" s="205">
        <f>'B-30'!$Q$37</f>
        <v>0</v>
      </c>
      <c r="AL36" s="211">
        <f>'B-30'!$Q$38</f>
        <v>0</v>
      </c>
      <c r="AM36" s="211">
        <f>'B-30'!$Q$39</f>
        <v>0</v>
      </c>
      <c r="AN36" s="212">
        <f>'B-30'!$Q$40</f>
        <v>0</v>
      </c>
      <c r="AO36" s="205">
        <f>'B-30'!$AA$11</f>
        <v>0</v>
      </c>
      <c r="AP36" s="211"/>
      <c r="AQ36" s="211"/>
      <c r="AR36" s="211"/>
      <c r="AS36" s="211"/>
      <c r="AT36" s="211"/>
      <c r="AU36" s="211"/>
      <c r="AV36" s="211"/>
      <c r="AW36" s="211"/>
      <c r="AX36" s="212"/>
      <c r="AY36" s="205">
        <f>'B-30'!$AA$31</f>
        <v>0</v>
      </c>
      <c r="AZ36" s="211"/>
      <c r="BA36" s="211"/>
      <c r="BB36" s="211"/>
      <c r="BC36" s="211"/>
      <c r="BD36" s="211"/>
      <c r="BE36" s="211"/>
      <c r="BF36" s="212"/>
      <c r="BG36" s="205">
        <f>'B-30'!$D$29</f>
        <v>0</v>
      </c>
      <c r="BH36" s="211">
        <f>'B-30'!$G$29</f>
        <v>0</v>
      </c>
      <c r="BI36" s="211">
        <f>'B-30'!$I$29</f>
        <v>0</v>
      </c>
      <c r="BJ36" s="211"/>
      <c r="BK36" s="211"/>
      <c r="BL36" s="211">
        <f>'B-30'!$L$20</f>
        <v>0</v>
      </c>
      <c r="BM36" s="211">
        <f>'B-30'!$N$20</f>
        <v>0</v>
      </c>
      <c r="BN36" s="211"/>
      <c r="BO36" s="211"/>
      <c r="BP36" s="211">
        <f>'B-30'!$L$40</f>
        <v>0</v>
      </c>
      <c r="BQ36" s="211">
        <f>'B-30'!$N$40</f>
        <v>0</v>
      </c>
      <c r="BR36" s="211"/>
      <c r="BS36" s="211"/>
      <c r="BT36" s="212">
        <f>'B-30'!$N$29</f>
        <v>0</v>
      </c>
      <c r="BU36" s="205"/>
      <c r="BV36" s="211"/>
      <c r="BW36" s="211"/>
      <c r="BX36" s="211"/>
      <c r="BY36" s="212"/>
      <c r="BZ36" s="205"/>
      <c r="CA36" s="211"/>
      <c r="CB36" s="211"/>
      <c r="CC36" s="211"/>
      <c r="CD36" s="212"/>
      <c r="CE36" s="205"/>
      <c r="CF36" s="211"/>
      <c r="CG36" s="211"/>
      <c r="CH36" s="211"/>
      <c r="CI36" s="212"/>
      <c r="CJ36" s="205">
        <f>'B-30'!$T$17</f>
        <v>0</v>
      </c>
      <c r="CK36" s="211">
        <f>'B-30'!$T$18</f>
        <v>0</v>
      </c>
      <c r="CL36" s="211">
        <f>'B-30'!$T$19</f>
        <v>0</v>
      </c>
      <c r="CM36" s="212">
        <f>'B-30'!$T$20</f>
        <v>0</v>
      </c>
      <c r="CN36" s="205">
        <f>'B-30'!$T$37</f>
        <v>0</v>
      </c>
      <c r="CO36" s="211">
        <f>'B-30'!$T$38</f>
        <v>0</v>
      </c>
      <c r="CP36" s="211">
        <f>'B-30'!$T$39</f>
        <v>0</v>
      </c>
      <c r="CQ36" s="212">
        <f>'B-30'!$T$40</f>
        <v>0</v>
      </c>
      <c r="CR36" s="213">
        <f>'B-30'!$V$17</f>
        <v>0</v>
      </c>
      <c r="CS36" s="214">
        <f>'B-30'!$X$17</f>
        <v>0</v>
      </c>
      <c r="CT36" s="214"/>
      <c r="CU36" s="214">
        <f>'B-30'!$V$18</f>
        <v>0</v>
      </c>
      <c r="CV36" s="214">
        <f>'B-30'!$X$18</f>
        <v>0</v>
      </c>
      <c r="CW36" s="214"/>
      <c r="CX36" s="214">
        <f>'B-30'!$V$19</f>
        <v>0</v>
      </c>
      <c r="CY36" s="214">
        <f>'B-30'!$X$19</f>
        <v>0</v>
      </c>
      <c r="CZ36" s="214"/>
      <c r="DA36" s="214">
        <f>'B-30'!$V$20</f>
        <v>0</v>
      </c>
      <c r="DB36" s="214">
        <f>'B-30'!$X$20</f>
        <v>0</v>
      </c>
      <c r="DC36" s="215"/>
      <c r="DD36" s="213">
        <f>'B-30'!$V$37</f>
        <v>0</v>
      </c>
      <c r="DE36" s="214">
        <f>'B-30'!$X$37</f>
        <v>0</v>
      </c>
      <c r="DF36" s="214"/>
      <c r="DG36" s="214">
        <f>'B-30'!$V$38</f>
        <v>0</v>
      </c>
      <c r="DH36" s="214">
        <f>'B-30'!$X$38</f>
        <v>0</v>
      </c>
      <c r="DI36" s="214"/>
      <c r="DJ36" s="214">
        <f>'B-30'!$V$39</f>
        <v>0</v>
      </c>
      <c r="DK36" s="214">
        <f>'B-30'!$X$39</f>
        <v>0</v>
      </c>
      <c r="DL36" s="214"/>
      <c r="DM36" s="214">
        <f>'B-30'!$V$40</f>
        <v>0</v>
      </c>
      <c r="DN36" s="214">
        <f>'B-30'!$X$40</f>
        <v>0</v>
      </c>
      <c r="DO36" s="215"/>
      <c r="DP36" s="216"/>
    </row>
    <row r="37" spans="1:120" s="203" customFormat="1" ht="17.25" x14ac:dyDescent="0.2">
      <c r="A37" s="204"/>
      <c r="B37" s="224"/>
      <c r="C37" s="693"/>
      <c r="D37" s="212"/>
      <c r="E37" s="205"/>
      <c r="F37" s="211"/>
      <c r="G37" s="694"/>
      <c r="H37" s="694"/>
      <c r="I37" s="694"/>
      <c r="J37" s="694"/>
      <c r="K37" s="694"/>
      <c r="L37" s="694"/>
      <c r="M37" s="694"/>
      <c r="N37" s="205"/>
      <c r="O37" s="211"/>
      <c r="P37" s="694"/>
      <c r="Q37" s="694"/>
      <c r="R37" s="694"/>
      <c r="S37" s="694"/>
      <c r="T37" s="694"/>
      <c r="U37" s="694"/>
      <c r="V37" s="694"/>
      <c r="W37" s="205"/>
      <c r="X37" s="211"/>
      <c r="Y37" s="211"/>
      <c r="Z37" s="211"/>
      <c r="AA37" s="211"/>
      <c r="AB37" s="211"/>
      <c r="AC37" s="211"/>
      <c r="AD37" s="211"/>
      <c r="AE37" s="212"/>
      <c r="AF37" s="695"/>
      <c r="AG37" s="205"/>
      <c r="AH37" s="211"/>
      <c r="AI37" s="211"/>
      <c r="AJ37" s="212"/>
      <c r="AK37" s="205"/>
      <c r="AL37" s="211"/>
      <c r="AM37" s="211"/>
      <c r="AN37" s="212"/>
      <c r="AO37" s="205"/>
      <c r="AP37" s="211"/>
      <c r="AQ37" s="211"/>
      <c r="AR37" s="211"/>
      <c r="AS37" s="211"/>
      <c r="AT37" s="211"/>
      <c r="AU37" s="211"/>
      <c r="AV37" s="211"/>
      <c r="AW37" s="211"/>
      <c r="AX37" s="212"/>
      <c r="AY37" s="205"/>
      <c r="AZ37" s="211"/>
      <c r="BA37" s="211"/>
      <c r="BB37" s="211"/>
      <c r="BC37" s="211"/>
      <c r="BD37" s="211"/>
      <c r="BE37" s="211"/>
      <c r="BF37" s="212"/>
      <c r="BG37" s="205"/>
      <c r="BH37" s="211"/>
      <c r="BI37" s="211"/>
      <c r="BJ37" s="211"/>
      <c r="BK37" s="211"/>
      <c r="BL37" s="211"/>
      <c r="BM37" s="211"/>
      <c r="BN37" s="211"/>
      <c r="BO37" s="211"/>
      <c r="BP37" s="211"/>
      <c r="BQ37" s="211"/>
      <c r="BR37" s="211"/>
      <c r="BS37" s="211"/>
      <c r="BT37" s="212"/>
      <c r="BU37" s="205"/>
      <c r="BV37" s="211"/>
      <c r="BW37" s="211"/>
      <c r="BX37" s="211"/>
      <c r="BY37" s="212"/>
      <c r="BZ37" s="205"/>
      <c r="CA37" s="211"/>
      <c r="CB37" s="211"/>
      <c r="CC37" s="211"/>
      <c r="CD37" s="212"/>
      <c r="CE37" s="205"/>
      <c r="CF37" s="211"/>
      <c r="CG37" s="211"/>
      <c r="CH37" s="211"/>
      <c r="CI37" s="212"/>
      <c r="CJ37" s="205"/>
      <c r="CK37" s="211"/>
      <c r="CL37" s="211"/>
      <c r="CM37" s="212"/>
      <c r="CN37" s="205"/>
      <c r="CO37" s="211"/>
      <c r="CP37" s="211"/>
      <c r="CQ37" s="212"/>
      <c r="CR37" s="213"/>
      <c r="CS37" s="214"/>
      <c r="CT37" s="214"/>
      <c r="CU37" s="214"/>
      <c r="CV37" s="214"/>
      <c r="CW37" s="214"/>
      <c r="CX37" s="214"/>
      <c r="CY37" s="214"/>
      <c r="CZ37" s="214"/>
      <c r="DA37" s="214"/>
      <c r="DB37" s="214"/>
      <c r="DC37" s="215"/>
      <c r="DD37" s="213"/>
      <c r="DE37" s="214"/>
      <c r="DF37" s="214"/>
      <c r="DG37" s="214"/>
      <c r="DH37" s="214"/>
      <c r="DI37" s="214"/>
      <c r="DJ37" s="214"/>
      <c r="DK37" s="214"/>
      <c r="DL37" s="214"/>
      <c r="DM37" s="214"/>
      <c r="DN37" s="214"/>
      <c r="DO37" s="215"/>
      <c r="DP37" s="216"/>
    </row>
    <row r="38" spans="1:120" s="203" customFormat="1" ht="17.25" x14ac:dyDescent="0.2">
      <c r="A38" s="204"/>
      <c r="B38" s="224"/>
      <c r="C38" s="693"/>
      <c r="D38" s="212"/>
      <c r="E38" s="205"/>
      <c r="F38" s="211"/>
      <c r="G38" s="694"/>
      <c r="H38" s="694"/>
      <c r="I38" s="694"/>
      <c r="J38" s="694"/>
      <c r="K38" s="694"/>
      <c r="L38" s="694"/>
      <c r="M38" s="694"/>
      <c r="N38" s="205"/>
      <c r="O38" s="211"/>
      <c r="P38" s="694"/>
      <c r="Q38" s="694"/>
      <c r="R38" s="694"/>
      <c r="S38" s="694"/>
      <c r="T38" s="694"/>
      <c r="U38" s="694"/>
      <c r="V38" s="694"/>
      <c r="W38" s="205"/>
      <c r="X38" s="211"/>
      <c r="Y38" s="211"/>
      <c r="Z38" s="211"/>
      <c r="AA38" s="211"/>
      <c r="AB38" s="211"/>
      <c r="AC38" s="211"/>
      <c r="AD38" s="211"/>
      <c r="AE38" s="212"/>
      <c r="AF38" s="695"/>
      <c r="AG38" s="205"/>
      <c r="AH38" s="211"/>
      <c r="AI38" s="211"/>
      <c r="AJ38" s="212"/>
      <c r="AK38" s="205"/>
      <c r="AL38" s="211"/>
      <c r="AM38" s="211"/>
      <c r="AN38" s="212"/>
      <c r="AO38" s="205"/>
      <c r="AP38" s="211"/>
      <c r="AQ38" s="211"/>
      <c r="AR38" s="211"/>
      <c r="AS38" s="211"/>
      <c r="AT38" s="211"/>
      <c r="AU38" s="211"/>
      <c r="AV38" s="211"/>
      <c r="AW38" s="211"/>
      <c r="AX38" s="212"/>
      <c r="AY38" s="205"/>
      <c r="AZ38" s="211"/>
      <c r="BA38" s="211"/>
      <c r="BB38" s="211"/>
      <c r="BC38" s="211"/>
      <c r="BD38" s="211"/>
      <c r="BE38" s="211"/>
      <c r="BF38" s="212"/>
      <c r="BG38" s="205"/>
      <c r="BH38" s="211"/>
      <c r="BI38" s="211"/>
      <c r="BJ38" s="211"/>
      <c r="BK38" s="211"/>
      <c r="BL38" s="211"/>
      <c r="BM38" s="211"/>
      <c r="BN38" s="211"/>
      <c r="BO38" s="211"/>
      <c r="BP38" s="211"/>
      <c r="BQ38" s="211"/>
      <c r="BR38" s="211"/>
      <c r="BS38" s="211"/>
      <c r="BT38" s="212"/>
      <c r="BU38" s="205"/>
      <c r="BV38" s="211"/>
      <c r="BW38" s="211"/>
      <c r="BX38" s="211"/>
      <c r="BY38" s="212"/>
      <c r="BZ38" s="205"/>
      <c r="CA38" s="211"/>
      <c r="CB38" s="211"/>
      <c r="CC38" s="211"/>
      <c r="CD38" s="212"/>
      <c r="CE38" s="205"/>
      <c r="CF38" s="211"/>
      <c r="CG38" s="211"/>
      <c r="CH38" s="211"/>
      <c r="CI38" s="212"/>
      <c r="CJ38" s="205"/>
      <c r="CK38" s="211"/>
      <c r="CL38" s="211"/>
      <c r="CM38" s="212"/>
      <c r="CN38" s="205"/>
      <c r="CO38" s="211"/>
      <c r="CP38" s="211"/>
      <c r="CQ38" s="212"/>
      <c r="CR38" s="213"/>
      <c r="CS38" s="214"/>
      <c r="CT38" s="214"/>
      <c r="CU38" s="214"/>
      <c r="CV38" s="214"/>
      <c r="CW38" s="214"/>
      <c r="CX38" s="214"/>
      <c r="CY38" s="214"/>
      <c r="CZ38" s="214"/>
      <c r="DA38" s="214"/>
      <c r="DB38" s="214"/>
      <c r="DC38" s="215"/>
      <c r="DD38" s="213"/>
      <c r="DE38" s="214"/>
      <c r="DF38" s="214"/>
      <c r="DG38" s="214"/>
      <c r="DH38" s="214"/>
      <c r="DI38" s="214"/>
      <c r="DJ38" s="214"/>
      <c r="DK38" s="214"/>
      <c r="DL38" s="214"/>
      <c r="DM38" s="214"/>
      <c r="DN38" s="214"/>
      <c r="DO38" s="215"/>
      <c r="DP38" s="216"/>
    </row>
    <row r="39" spans="1:120" s="203" customFormat="1" ht="17.25" x14ac:dyDescent="0.2">
      <c r="A39" s="204"/>
      <c r="B39" s="224"/>
      <c r="C39" s="693"/>
      <c r="D39" s="212"/>
      <c r="E39" s="205"/>
      <c r="F39" s="211"/>
      <c r="G39" s="694"/>
      <c r="H39" s="694"/>
      <c r="I39" s="694"/>
      <c r="J39" s="694"/>
      <c r="K39" s="694"/>
      <c r="L39" s="694"/>
      <c r="M39" s="694"/>
      <c r="N39" s="205"/>
      <c r="O39" s="211"/>
      <c r="P39" s="694"/>
      <c r="Q39" s="694"/>
      <c r="R39" s="694"/>
      <c r="S39" s="694"/>
      <c r="T39" s="694"/>
      <c r="U39" s="694"/>
      <c r="V39" s="694"/>
      <c r="W39" s="205"/>
      <c r="X39" s="211"/>
      <c r="Y39" s="211"/>
      <c r="Z39" s="211"/>
      <c r="AA39" s="211"/>
      <c r="AB39" s="211"/>
      <c r="AC39" s="211"/>
      <c r="AD39" s="211"/>
      <c r="AE39" s="212"/>
      <c r="AF39" s="695"/>
      <c r="AG39" s="205"/>
      <c r="AH39" s="211"/>
      <c r="AI39" s="211"/>
      <c r="AJ39" s="212"/>
      <c r="AK39" s="205"/>
      <c r="AL39" s="211"/>
      <c r="AM39" s="211"/>
      <c r="AN39" s="212"/>
      <c r="AO39" s="205"/>
      <c r="AP39" s="211"/>
      <c r="AQ39" s="211"/>
      <c r="AR39" s="211"/>
      <c r="AS39" s="211"/>
      <c r="AT39" s="211"/>
      <c r="AU39" s="211"/>
      <c r="AV39" s="211"/>
      <c r="AW39" s="211"/>
      <c r="AX39" s="212"/>
      <c r="AY39" s="205"/>
      <c r="AZ39" s="211"/>
      <c r="BA39" s="211"/>
      <c r="BB39" s="211"/>
      <c r="BC39" s="211"/>
      <c r="BD39" s="211"/>
      <c r="BE39" s="211"/>
      <c r="BF39" s="212"/>
      <c r="BG39" s="205"/>
      <c r="BH39" s="211"/>
      <c r="BI39" s="211"/>
      <c r="BJ39" s="211"/>
      <c r="BK39" s="211"/>
      <c r="BL39" s="211"/>
      <c r="BM39" s="211"/>
      <c r="BN39" s="211"/>
      <c r="BO39" s="211"/>
      <c r="BP39" s="211"/>
      <c r="BQ39" s="211"/>
      <c r="BR39" s="211"/>
      <c r="BS39" s="211"/>
      <c r="BT39" s="212"/>
      <c r="BU39" s="205"/>
      <c r="BV39" s="211"/>
      <c r="BW39" s="211"/>
      <c r="BX39" s="211"/>
      <c r="BY39" s="212"/>
      <c r="BZ39" s="205"/>
      <c r="CA39" s="211"/>
      <c r="CB39" s="211"/>
      <c r="CC39" s="211"/>
      <c r="CD39" s="212"/>
      <c r="CE39" s="205"/>
      <c r="CF39" s="211"/>
      <c r="CG39" s="211"/>
      <c r="CH39" s="211"/>
      <c r="CI39" s="212"/>
      <c r="CJ39" s="205"/>
      <c r="CK39" s="211"/>
      <c r="CL39" s="211"/>
      <c r="CM39" s="212"/>
      <c r="CN39" s="205"/>
      <c r="CO39" s="211"/>
      <c r="CP39" s="211"/>
      <c r="CQ39" s="212"/>
      <c r="CR39" s="213"/>
      <c r="CS39" s="214"/>
      <c r="CT39" s="214"/>
      <c r="CU39" s="214"/>
      <c r="CV39" s="214"/>
      <c r="CW39" s="214"/>
      <c r="CX39" s="214"/>
      <c r="CY39" s="214"/>
      <c r="CZ39" s="214"/>
      <c r="DA39" s="214"/>
      <c r="DB39" s="214"/>
      <c r="DC39" s="215"/>
      <c r="DD39" s="213"/>
      <c r="DE39" s="214"/>
      <c r="DF39" s="214"/>
      <c r="DG39" s="214"/>
      <c r="DH39" s="214"/>
      <c r="DI39" s="214"/>
      <c r="DJ39" s="214"/>
      <c r="DK39" s="214"/>
      <c r="DL39" s="214"/>
      <c r="DM39" s="214"/>
      <c r="DN39" s="214"/>
      <c r="DO39" s="215"/>
      <c r="DP39" s="216"/>
    </row>
    <row r="40" spans="1:120" s="203" customFormat="1" ht="17.25" x14ac:dyDescent="0.2">
      <c r="A40" s="204"/>
      <c r="B40" s="224"/>
      <c r="C40" s="693"/>
      <c r="D40" s="212"/>
      <c r="E40" s="205"/>
      <c r="F40" s="211"/>
      <c r="G40" s="694"/>
      <c r="H40" s="694"/>
      <c r="I40" s="694"/>
      <c r="J40" s="694"/>
      <c r="K40" s="694"/>
      <c r="L40" s="694"/>
      <c r="M40" s="694"/>
      <c r="N40" s="205"/>
      <c r="O40" s="211"/>
      <c r="P40" s="694"/>
      <c r="Q40" s="694"/>
      <c r="R40" s="694"/>
      <c r="S40" s="694"/>
      <c r="T40" s="694"/>
      <c r="U40" s="694"/>
      <c r="V40" s="694"/>
      <c r="W40" s="205"/>
      <c r="X40" s="211"/>
      <c r="Y40" s="211"/>
      <c r="Z40" s="211"/>
      <c r="AA40" s="211"/>
      <c r="AB40" s="211"/>
      <c r="AC40" s="211"/>
      <c r="AD40" s="211"/>
      <c r="AE40" s="212"/>
      <c r="AF40" s="695"/>
      <c r="AG40" s="205"/>
      <c r="AH40" s="211"/>
      <c r="AI40" s="211"/>
      <c r="AJ40" s="212"/>
      <c r="AK40" s="205"/>
      <c r="AL40" s="211"/>
      <c r="AM40" s="211"/>
      <c r="AN40" s="212"/>
      <c r="AO40" s="205"/>
      <c r="AP40" s="211"/>
      <c r="AQ40" s="211"/>
      <c r="AR40" s="211"/>
      <c r="AS40" s="211"/>
      <c r="AT40" s="211"/>
      <c r="AU40" s="211"/>
      <c r="AV40" s="211"/>
      <c r="AW40" s="211"/>
      <c r="AX40" s="212"/>
      <c r="AY40" s="205"/>
      <c r="AZ40" s="211"/>
      <c r="BA40" s="211"/>
      <c r="BB40" s="211"/>
      <c r="BC40" s="211"/>
      <c r="BD40" s="211"/>
      <c r="BE40" s="211"/>
      <c r="BF40" s="212"/>
      <c r="BG40" s="205"/>
      <c r="BH40" s="211"/>
      <c r="BI40" s="211"/>
      <c r="BJ40" s="211"/>
      <c r="BK40" s="211"/>
      <c r="BL40" s="211"/>
      <c r="BM40" s="211"/>
      <c r="BN40" s="211"/>
      <c r="BO40" s="211"/>
      <c r="BP40" s="211"/>
      <c r="BQ40" s="211"/>
      <c r="BR40" s="211"/>
      <c r="BS40" s="211"/>
      <c r="BT40" s="212"/>
      <c r="BU40" s="205"/>
      <c r="BV40" s="211"/>
      <c r="BW40" s="211"/>
      <c r="BX40" s="211"/>
      <c r="BY40" s="212"/>
      <c r="BZ40" s="205"/>
      <c r="CA40" s="211"/>
      <c r="CB40" s="211"/>
      <c r="CC40" s="211"/>
      <c r="CD40" s="212"/>
      <c r="CE40" s="205"/>
      <c r="CF40" s="211"/>
      <c r="CG40" s="211"/>
      <c r="CH40" s="211"/>
      <c r="CI40" s="212"/>
      <c r="CJ40" s="205"/>
      <c r="CK40" s="211"/>
      <c r="CL40" s="211"/>
      <c r="CM40" s="212"/>
      <c r="CN40" s="205"/>
      <c r="CO40" s="211"/>
      <c r="CP40" s="211"/>
      <c r="CQ40" s="212"/>
      <c r="CR40" s="213"/>
      <c r="CS40" s="214"/>
      <c r="CT40" s="214"/>
      <c r="CU40" s="214"/>
      <c r="CV40" s="214"/>
      <c r="CW40" s="214"/>
      <c r="CX40" s="214"/>
      <c r="CY40" s="214"/>
      <c r="CZ40" s="214"/>
      <c r="DA40" s="214"/>
      <c r="DB40" s="214"/>
      <c r="DC40" s="215"/>
      <c r="DD40" s="213"/>
      <c r="DE40" s="214"/>
      <c r="DF40" s="214"/>
      <c r="DG40" s="214"/>
      <c r="DH40" s="214"/>
      <c r="DI40" s="214"/>
      <c r="DJ40" s="214"/>
      <c r="DK40" s="214"/>
      <c r="DL40" s="214"/>
      <c r="DM40" s="214"/>
      <c r="DN40" s="214"/>
      <c r="DO40" s="215"/>
      <c r="DP40" s="216"/>
    </row>
    <row r="41" spans="1:120" s="203" customFormat="1" ht="17.25" x14ac:dyDescent="0.2">
      <c r="A41" s="204"/>
      <c r="B41" s="224"/>
      <c r="C41" s="693"/>
      <c r="D41" s="212"/>
      <c r="E41" s="205"/>
      <c r="F41" s="211"/>
      <c r="G41" s="694"/>
      <c r="H41" s="694"/>
      <c r="I41" s="694"/>
      <c r="J41" s="694"/>
      <c r="K41" s="694"/>
      <c r="L41" s="694"/>
      <c r="M41" s="694"/>
      <c r="N41" s="205"/>
      <c r="O41" s="211"/>
      <c r="P41" s="694"/>
      <c r="Q41" s="694"/>
      <c r="R41" s="694"/>
      <c r="S41" s="694"/>
      <c r="T41" s="694"/>
      <c r="U41" s="694"/>
      <c r="V41" s="694"/>
      <c r="W41" s="205"/>
      <c r="X41" s="211"/>
      <c r="Y41" s="211"/>
      <c r="Z41" s="211"/>
      <c r="AA41" s="211"/>
      <c r="AB41" s="211"/>
      <c r="AC41" s="211"/>
      <c r="AD41" s="211"/>
      <c r="AE41" s="212"/>
      <c r="AF41" s="695"/>
      <c r="AG41" s="205"/>
      <c r="AH41" s="211"/>
      <c r="AI41" s="211"/>
      <c r="AJ41" s="212"/>
      <c r="AK41" s="205"/>
      <c r="AL41" s="211"/>
      <c r="AM41" s="211"/>
      <c r="AN41" s="212"/>
      <c r="AO41" s="205"/>
      <c r="AP41" s="211"/>
      <c r="AQ41" s="211"/>
      <c r="AR41" s="211"/>
      <c r="AS41" s="211"/>
      <c r="AT41" s="211"/>
      <c r="AU41" s="211"/>
      <c r="AV41" s="211"/>
      <c r="AW41" s="211"/>
      <c r="AX41" s="212"/>
      <c r="AY41" s="205"/>
      <c r="AZ41" s="211"/>
      <c r="BA41" s="211"/>
      <c r="BB41" s="211"/>
      <c r="BC41" s="211"/>
      <c r="BD41" s="211"/>
      <c r="BE41" s="211"/>
      <c r="BF41" s="212"/>
      <c r="BG41" s="205"/>
      <c r="BH41" s="211"/>
      <c r="BI41" s="211"/>
      <c r="BJ41" s="211"/>
      <c r="BK41" s="211"/>
      <c r="BL41" s="211"/>
      <c r="BM41" s="211"/>
      <c r="BN41" s="211"/>
      <c r="BO41" s="211"/>
      <c r="BP41" s="211"/>
      <c r="BQ41" s="211"/>
      <c r="BR41" s="211"/>
      <c r="BS41" s="211"/>
      <c r="BT41" s="212"/>
      <c r="BU41" s="205"/>
      <c r="BV41" s="211"/>
      <c r="BW41" s="211"/>
      <c r="BX41" s="211"/>
      <c r="BY41" s="212"/>
      <c r="BZ41" s="205"/>
      <c r="CA41" s="211"/>
      <c r="CB41" s="211"/>
      <c r="CC41" s="211"/>
      <c r="CD41" s="212"/>
      <c r="CE41" s="205"/>
      <c r="CF41" s="211"/>
      <c r="CG41" s="211"/>
      <c r="CH41" s="211"/>
      <c r="CI41" s="212"/>
      <c r="CJ41" s="205"/>
      <c r="CK41" s="211"/>
      <c r="CL41" s="211"/>
      <c r="CM41" s="212"/>
      <c r="CN41" s="205"/>
      <c r="CO41" s="211"/>
      <c r="CP41" s="211"/>
      <c r="CQ41" s="212"/>
      <c r="CR41" s="213"/>
      <c r="CS41" s="214"/>
      <c r="CT41" s="214"/>
      <c r="CU41" s="214"/>
      <c r="CV41" s="214"/>
      <c r="CW41" s="214"/>
      <c r="CX41" s="214"/>
      <c r="CY41" s="214"/>
      <c r="CZ41" s="214"/>
      <c r="DA41" s="214"/>
      <c r="DB41" s="214"/>
      <c r="DC41" s="215"/>
      <c r="DD41" s="213"/>
      <c r="DE41" s="214"/>
      <c r="DF41" s="214"/>
      <c r="DG41" s="214"/>
      <c r="DH41" s="214"/>
      <c r="DI41" s="214"/>
      <c r="DJ41" s="214"/>
      <c r="DK41" s="214"/>
      <c r="DL41" s="214"/>
      <c r="DM41" s="214"/>
      <c r="DN41" s="214"/>
      <c r="DO41" s="215"/>
      <c r="DP41" s="216"/>
    </row>
    <row r="42" spans="1:120" s="203" customFormat="1" ht="17.25" x14ac:dyDescent="0.2">
      <c r="A42" s="204"/>
      <c r="B42" s="224"/>
      <c r="C42" s="693"/>
      <c r="D42" s="212"/>
      <c r="E42" s="205"/>
      <c r="F42" s="211"/>
      <c r="G42" s="694"/>
      <c r="H42" s="694"/>
      <c r="I42" s="694"/>
      <c r="J42" s="694"/>
      <c r="K42" s="694"/>
      <c r="L42" s="694"/>
      <c r="M42" s="694"/>
      <c r="N42" s="205"/>
      <c r="O42" s="211"/>
      <c r="P42" s="694"/>
      <c r="Q42" s="694"/>
      <c r="R42" s="694"/>
      <c r="S42" s="694"/>
      <c r="T42" s="694"/>
      <c r="U42" s="694"/>
      <c r="V42" s="694"/>
      <c r="W42" s="205"/>
      <c r="X42" s="211"/>
      <c r="Y42" s="211"/>
      <c r="Z42" s="211"/>
      <c r="AA42" s="211"/>
      <c r="AB42" s="211"/>
      <c r="AC42" s="211"/>
      <c r="AD42" s="211"/>
      <c r="AE42" s="212"/>
      <c r="AF42" s="695"/>
      <c r="AG42" s="205"/>
      <c r="AH42" s="211"/>
      <c r="AI42" s="211"/>
      <c r="AJ42" s="212"/>
      <c r="AK42" s="205"/>
      <c r="AL42" s="211"/>
      <c r="AM42" s="211"/>
      <c r="AN42" s="212"/>
      <c r="AO42" s="205"/>
      <c r="AP42" s="211"/>
      <c r="AQ42" s="211"/>
      <c r="AR42" s="211"/>
      <c r="AS42" s="211"/>
      <c r="AT42" s="211"/>
      <c r="AU42" s="211"/>
      <c r="AV42" s="211"/>
      <c r="AW42" s="211"/>
      <c r="AX42" s="212"/>
      <c r="AY42" s="205"/>
      <c r="AZ42" s="211"/>
      <c r="BA42" s="211"/>
      <c r="BB42" s="211"/>
      <c r="BC42" s="211"/>
      <c r="BD42" s="211"/>
      <c r="BE42" s="211"/>
      <c r="BF42" s="212"/>
      <c r="BG42" s="205"/>
      <c r="BH42" s="211"/>
      <c r="BI42" s="211"/>
      <c r="BJ42" s="211"/>
      <c r="BK42" s="211"/>
      <c r="BL42" s="211"/>
      <c r="BM42" s="211"/>
      <c r="BN42" s="211"/>
      <c r="BO42" s="211"/>
      <c r="BP42" s="211"/>
      <c r="BQ42" s="211"/>
      <c r="BR42" s="211"/>
      <c r="BS42" s="211"/>
      <c r="BT42" s="212"/>
      <c r="BU42" s="205"/>
      <c r="BV42" s="211"/>
      <c r="BW42" s="211"/>
      <c r="BX42" s="211"/>
      <c r="BY42" s="212"/>
      <c r="BZ42" s="205"/>
      <c r="CA42" s="211"/>
      <c r="CB42" s="211"/>
      <c r="CC42" s="211"/>
      <c r="CD42" s="212"/>
      <c r="CE42" s="205"/>
      <c r="CF42" s="211"/>
      <c r="CG42" s="211"/>
      <c r="CH42" s="211"/>
      <c r="CI42" s="212"/>
      <c r="CJ42" s="205"/>
      <c r="CK42" s="211"/>
      <c r="CL42" s="211"/>
      <c r="CM42" s="212"/>
      <c r="CN42" s="205"/>
      <c r="CO42" s="211"/>
      <c r="CP42" s="211"/>
      <c r="CQ42" s="212"/>
      <c r="CR42" s="213"/>
      <c r="CS42" s="214"/>
      <c r="CT42" s="214"/>
      <c r="CU42" s="214"/>
      <c r="CV42" s="214"/>
      <c r="CW42" s="214"/>
      <c r="CX42" s="214"/>
      <c r="CY42" s="214"/>
      <c r="CZ42" s="214"/>
      <c r="DA42" s="214"/>
      <c r="DB42" s="214"/>
      <c r="DC42" s="215"/>
      <c r="DD42" s="213"/>
      <c r="DE42" s="214"/>
      <c r="DF42" s="214"/>
      <c r="DG42" s="214"/>
      <c r="DH42" s="214"/>
      <c r="DI42" s="214"/>
      <c r="DJ42" s="214"/>
      <c r="DK42" s="214"/>
      <c r="DL42" s="214"/>
      <c r="DM42" s="214"/>
      <c r="DN42" s="214"/>
      <c r="DO42" s="215"/>
      <c r="DP42" s="216"/>
    </row>
    <row r="43" spans="1:120" s="203" customFormat="1" ht="17.25" x14ac:dyDescent="0.2">
      <c r="A43" s="204"/>
      <c r="B43" s="224"/>
      <c r="C43" s="693"/>
      <c r="D43" s="212"/>
      <c r="E43" s="205"/>
      <c r="F43" s="211"/>
      <c r="G43" s="694"/>
      <c r="H43" s="694"/>
      <c r="I43" s="694"/>
      <c r="J43" s="694"/>
      <c r="K43" s="694"/>
      <c r="L43" s="694"/>
      <c r="M43" s="694"/>
      <c r="N43" s="205"/>
      <c r="O43" s="211"/>
      <c r="P43" s="694"/>
      <c r="Q43" s="694"/>
      <c r="R43" s="694"/>
      <c r="S43" s="694"/>
      <c r="T43" s="694"/>
      <c r="U43" s="694"/>
      <c r="V43" s="694"/>
      <c r="W43" s="205"/>
      <c r="X43" s="211"/>
      <c r="Y43" s="211"/>
      <c r="Z43" s="211"/>
      <c r="AA43" s="211"/>
      <c r="AB43" s="211"/>
      <c r="AC43" s="211"/>
      <c r="AD43" s="211"/>
      <c r="AE43" s="212"/>
      <c r="AF43" s="695"/>
      <c r="AG43" s="205"/>
      <c r="AH43" s="211"/>
      <c r="AI43" s="211"/>
      <c r="AJ43" s="212"/>
      <c r="AK43" s="205"/>
      <c r="AL43" s="211"/>
      <c r="AM43" s="211"/>
      <c r="AN43" s="212"/>
      <c r="AO43" s="205"/>
      <c r="AP43" s="211"/>
      <c r="AQ43" s="211"/>
      <c r="AR43" s="211"/>
      <c r="AS43" s="211"/>
      <c r="AT43" s="211"/>
      <c r="AU43" s="211"/>
      <c r="AV43" s="211"/>
      <c r="AW43" s="211"/>
      <c r="AX43" s="212"/>
      <c r="AY43" s="205"/>
      <c r="AZ43" s="211"/>
      <c r="BA43" s="211"/>
      <c r="BB43" s="211"/>
      <c r="BC43" s="211"/>
      <c r="BD43" s="211"/>
      <c r="BE43" s="211"/>
      <c r="BF43" s="212"/>
      <c r="BG43" s="205"/>
      <c r="BH43" s="211"/>
      <c r="BI43" s="211"/>
      <c r="BJ43" s="211"/>
      <c r="BK43" s="211"/>
      <c r="BL43" s="211"/>
      <c r="BM43" s="211"/>
      <c r="BN43" s="211"/>
      <c r="BO43" s="211"/>
      <c r="BP43" s="211"/>
      <c r="BQ43" s="211"/>
      <c r="BR43" s="211"/>
      <c r="BS43" s="211"/>
      <c r="BT43" s="212"/>
      <c r="BU43" s="205"/>
      <c r="BV43" s="211"/>
      <c r="BW43" s="211"/>
      <c r="BX43" s="211"/>
      <c r="BY43" s="212"/>
      <c r="BZ43" s="205"/>
      <c r="CA43" s="211"/>
      <c r="CB43" s="211"/>
      <c r="CC43" s="211"/>
      <c r="CD43" s="212"/>
      <c r="CE43" s="205"/>
      <c r="CF43" s="211"/>
      <c r="CG43" s="211"/>
      <c r="CH43" s="211"/>
      <c r="CI43" s="212"/>
      <c r="CJ43" s="205"/>
      <c r="CK43" s="211"/>
      <c r="CL43" s="211"/>
      <c r="CM43" s="212"/>
      <c r="CN43" s="205"/>
      <c r="CO43" s="211"/>
      <c r="CP43" s="211"/>
      <c r="CQ43" s="212"/>
      <c r="CR43" s="213"/>
      <c r="CS43" s="214"/>
      <c r="CT43" s="214"/>
      <c r="CU43" s="214"/>
      <c r="CV43" s="214"/>
      <c r="CW43" s="214"/>
      <c r="CX43" s="214"/>
      <c r="CY43" s="214"/>
      <c r="CZ43" s="214"/>
      <c r="DA43" s="214"/>
      <c r="DB43" s="214"/>
      <c r="DC43" s="215"/>
      <c r="DD43" s="213"/>
      <c r="DE43" s="214"/>
      <c r="DF43" s="214"/>
      <c r="DG43" s="214"/>
      <c r="DH43" s="214"/>
      <c r="DI43" s="214"/>
      <c r="DJ43" s="214"/>
      <c r="DK43" s="214"/>
      <c r="DL43" s="214"/>
      <c r="DM43" s="214"/>
      <c r="DN43" s="214"/>
      <c r="DO43" s="215"/>
      <c r="DP43" s="216"/>
    </row>
    <row r="44" spans="1:120" s="203" customFormat="1" ht="17.25" x14ac:dyDescent="0.2">
      <c r="A44" s="204"/>
      <c r="B44" s="224"/>
      <c r="C44" s="693"/>
      <c r="D44" s="212"/>
      <c r="E44" s="205"/>
      <c r="F44" s="211"/>
      <c r="G44" s="694"/>
      <c r="H44" s="694"/>
      <c r="I44" s="694"/>
      <c r="J44" s="694"/>
      <c r="K44" s="694"/>
      <c r="L44" s="694"/>
      <c r="M44" s="694"/>
      <c r="N44" s="205"/>
      <c r="O44" s="211"/>
      <c r="P44" s="694"/>
      <c r="Q44" s="694"/>
      <c r="R44" s="694"/>
      <c r="S44" s="694"/>
      <c r="T44" s="694"/>
      <c r="U44" s="694"/>
      <c r="V44" s="694"/>
      <c r="W44" s="205"/>
      <c r="X44" s="211"/>
      <c r="Y44" s="211"/>
      <c r="Z44" s="211"/>
      <c r="AA44" s="211"/>
      <c r="AB44" s="211"/>
      <c r="AC44" s="211"/>
      <c r="AD44" s="211"/>
      <c r="AE44" s="212"/>
      <c r="AF44" s="695"/>
      <c r="AG44" s="205"/>
      <c r="AH44" s="211"/>
      <c r="AI44" s="211"/>
      <c r="AJ44" s="212"/>
      <c r="AK44" s="205"/>
      <c r="AL44" s="211"/>
      <c r="AM44" s="211"/>
      <c r="AN44" s="212"/>
      <c r="AO44" s="205"/>
      <c r="AP44" s="211"/>
      <c r="AQ44" s="211"/>
      <c r="AR44" s="211"/>
      <c r="AS44" s="211"/>
      <c r="AT44" s="211"/>
      <c r="AU44" s="211"/>
      <c r="AV44" s="211"/>
      <c r="AW44" s="211"/>
      <c r="AX44" s="212"/>
      <c r="AY44" s="205"/>
      <c r="AZ44" s="211"/>
      <c r="BA44" s="211"/>
      <c r="BB44" s="211"/>
      <c r="BC44" s="211"/>
      <c r="BD44" s="211"/>
      <c r="BE44" s="211"/>
      <c r="BF44" s="212"/>
      <c r="BG44" s="205"/>
      <c r="BH44" s="211"/>
      <c r="BI44" s="211"/>
      <c r="BJ44" s="211"/>
      <c r="BK44" s="211"/>
      <c r="BL44" s="211"/>
      <c r="BM44" s="211"/>
      <c r="BN44" s="211"/>
      <c r="BO44" s="211"/>
      <c r="BP44" s="211"/>
      <c r="BQ44" s="211"/>
      <c r="BR44" s="211"/>
      <c r="BS44" s="211"/>
      <c r="BT44" s="212"/>
      <c r="BU44" s="205"/>
      <c r="BV44" s="211"/>
      <c r="BW44" s="211"/>
      <c r="BX44" s="211"/>
      <c r="BY44" s="212"/>
      <c r="BZ44" s="205"/>
      <c r="CA44" s="211"/>
      <c r="CB44" s="211"/>
      <c r="CC44" s="211"/>
      <c r="CD44" s="212"/>
      <c r="CE44" s="205"/>
      <c r="CF44" s="211"/>
      <c r="CG44" s="211"/>
      <c r="CH44" s="211"/>
      <c r="CI44" s="212"/>
      <c r="CJ44" s="205"/>
      <c r="CK44" s="211"/>
      <c r="CL44" s="211"/>
      <c r="CM44" s="212"/>
      <c r="CN44" s="205"/>
      <c r="CO44" s="211"/>
      <c r="CP44" s="211"/>
      <c r="CQ44" s="212"/>
      <c r="CR44" s="213"/>
      <c r="CS44" s="214"/>
      <c r="CT44" s="214"/>
      <c r="CU44" s="214"/>
      <c r="CV44" s="214"/>
      <c r="CW44" s="214"/>
      <c r="CX44" s="214"/>
      <c r="CY44" s="214"/>
      <c r="CZ44" s="214"/>
      <c r="DA44" s="214"/>
      <c r="DB44" s="214"/>
      <c r="DC44" s="215"/>
      <c r="DD44" s="213"/>
      <c r="DE44" s="214"/>
      <c r="DF44" s="214"/>
      <c r="DG44" s="214"/>
      <c r="DH44" s="214"/>
      <c r="DI44" s="214"/>
      <c r="DJ44" s="214"/>
      <c r="DK44" s="214"/>
      <c r="DL44" s="214"/>
      <c r="DM44" s="214"/>
      <c r="DN44" s="214"/>
      <c r="DO44" s="215"/>
      <c r="DP44" s="216"/>
    </row>
    <row r="45" spans="1:120" s="203" customFormat="1" ht="17.25" x14ac:dyDescent="0.2">
      <c r="A45" s="204"/>
      <c r="B45" s="224"/>
      <c r="C45" s="693"/>
      <c r="D45" s="212"/>
      <c r="E45" s="205"/>
      <c r="F45" s="211"/>
      <c r="G45" s="694"/>
      <c r="H45" s="694"/>
      <c r="I45" s="694"/>
      <c r="J45" s="694"/>
      <c r="K45" s="694"/>
      <c r="L45" s="694"/>
      <c r="M45" s="694"/>
      <c r="N45" s="205"/>
      <c r="O45" s="211"/>
      <c r="P45" s="694"/>
      <c r="Q45" s="694"/>
      <c r="R45" s="694"/>
      <c r="S45" s="694"/>
      <c r="T45" s="694"/>
      <c r="U45" s="694"/>
      <c r="V45" s="694"/>
      <c r="W45" s="205"/>
      <c r="X45" s="211"/>
      <c r="Y45" s="211"/>
      <c r="Z45" s="211"/>
      <c r="AA45" s="211"/>
      <c r="AB45" s="211"/>
      <c r="AC45" s="211"/>
      <c r="AD45" s="211"/>
      <c r="AE45" s="212"/>
      <c r="AF45" s="695"/>
      <c r="AG45" s="205"/>
      <c r="AH45" s="211"/>
      <c r="AI45" s="211"/>
      <c r="AJ45" s="212"/>
      <c r="AK45" s="205"/>
      <c r="AL45" s="211"/>
      <c r="AM45" s="211"/>
      <c r="AN45" s="212"/>
      <c r="AO45" s="205"/>
      <c r="AP45" s="211"/>
      <c r="AQ45" s="211"/>
      <c r="AR45" s="211"/>
      <c r="AS45" s="211"/>
      <c r="AT45" s="211"/>
      <c r="AU45" s="211"/>
      <c r="AV45" s="211"/>
      <c r="AW45" s="211"/>
      <c r="AX45" s="212"/>
      <c r="AY45" s="205"/>
      <c r="AZ45" s="211"/>
      <c r="BA45" s="211"/>
      <c r="BB45" s="211"/>
      <c r="BC45" s="211"/>
      <c r="BD45" s="211"/>
      <c r="BE45" s="211"/>
      <c r="BF45" s="212"/>
      <c r="BG45" s="205"/>
      <c r="BH45" s="211"/>
      <c r="BI45" s="211"/>
      <c r="BJ45" s="211"/>
      <c r="BK45" s="211"/>
      <c r="BL45" s="211"/>
      <c r="BM45" s="211"/>
      <c r="BN45" s="211"/>
      <c r="BO45" s="211"/>
      <c r="BP45" s="211"/>
      <c r="BQ45" s="211"/>
      <c r="BR45" s="211"/>
      <c r="BS45" s="211"/>
      <c r="BT45" s="212"/>
      <c r="BU45" s="205"/>
      <c r="BV45" s="211"/>
      <c r="BW45" s="211"/>
      <c r="BX45" s="211"/>
      <c r="BY45" s="212"/>
      <c r="BZ45" s="205"/>
      <c r="CA45" s="211"/>
      <c r="CB45" s="211"/>
      <c r="CC45" s="211"/>
      <c r="CD45" s="212"/>
      <c r="CE45" s="205"/>
      <c r="CF45" s="211"/>
      <c r="CG45" s="211"/>
      <c r="CH45" s="211"/>
      <c r="CI45" s="212"/>
      <c r="CJ45" s="205"/>
      <c r="CK45" s="211"/>
      <c r="CL45" s="211"/>
      <c r="CM45" s="212"/>
      <c r="CN45" s="205"/>
      <c r="CO45" s="211"/>
      <c r="CP45" s="211"/>
      <c r="CQ45" s="212"/>
      <c r="CR45" s="213"/>
      <c r="CS45" s="214"/>
      <c r="CT45" s="214"/>
      <c r="CU45" s="214"/>
      <c r="CV45" s="214"/>
      <c r="CW45" s="214"/>
      <c r="CX45" s="214"/>
      <c r="CY45" s="214"/>
      <c r="CZ45" s="214"/>
      <c r="DA45" s="214"/>
      <c r="DB45" s="214"/>
      <c r="DC45" s="215"/>
      <c r="DD45" s="213"/>
      <c r="DE45" s="214"/>
      <c r="DF45" s="214"/>
      <c r="DG45" s="214"/>
      <c r="DH45" s="214"/>
      <c r="DI45" s="214"/>
      <c r="DJ45" s="214"/>
      <c r="DK45" s="214"/>
      <c r="DL45" s="214"/>
      <c r="DM45" s="214"/>
      <c r="DN45" s="214"/>
      <c r="DO45" s="215"/>
      <c r="DP45" s="216"/>
    </row>
    <row r="46" spans="1:120" s="203" customFormat="1" ht="17.25" x14ac:dyDescent="0.2">
      <c r="A46" s="204"/>
      <c r="B46" s="224"/>
      <c r="C46" s="693"/>
      <c r="D46" s="212"/>
      <c r="E46" s="205"/>
      <c r="F46" s="211"/>
      <c r="G46" s="694"/>
      <c r="H46" s="694"/>
      <c r="I46" s="694"/>
      <c r="J46" s="694"/>
      <c r="K46" s="694"/>
      <c r="L46" s="694"/>
      <c r="M46" s="694"/>
      <c r="N46" s="205"/>
      <c r="O46" s="211"/>
      <c r="P46" s="694"/>
      <c r="Q46" s="694"/>
      <c r="R46" s="694"/>
      <c r="S46" s="694"/>
      <c r="T46" s="694"/>
      <c r="U46" s="694"/>
      <c r="V46" s="694"/>
      <c r="W46" s="205"/>
      <c r="X46" s="211"/>
      <c r="Y46" s="211"/>
      <c r="Z46" s="211"/>
      <c r="AA46" s="211"/>
      <c r="AB46" s="211"/>
      <c r="AC46" s="211"/>
      <c r="AD46" s="211"/>
      <c r="AE46" s="212"/>
      <c r="AF46" s="695"/>
      <c r="AG46" s="205"/>
      <c r="AH46" s="211"/>
      <c r="AI46" s="211"/>
      <c r="AJ46" s="212"/>
      <c r="AK46" s="205"/>
      <c r="AL46" s="211"/>
      <c r="AM46" s="211"/>
      <c r="AN46" s="212"/>
      <c r="AO46" s="205"/>
      <c r="AP46" s="211"/>
      <c r="AQ46" s="211"/>
      <c r="AR46" s="211"/>
      <c r="AS46" s="211"/>
      <c r="AT46" s="211"/>
      <c r="AU46" s="211"/>
      <c r="AV46" s="211"/>
      <c r="AW46" s="211"/>
      <c r="AX46" s="212"/>
      <c r="AY46" s="205"/>
      <c r="AZ46" s="211"/>
      <c r="BA46" s="211"/>
      <c r="BB46" s="211"/>
      <c r="BC46" s="211"/>
      <c r="BD46" s="211"/>
      <c r="BE46" s="211"/>
      <c r="BF46" s="212"/>
      <c r="BG46" s="205"/>
      <c r="BH46" s="211"/>
      <c r="BI46" s="211"/>
      <c r="BJ46" s="211"/>
      <c r="BK46" s="211"/>
      <c r="BL46" s="211"/>
      <c r="BM46" s="211"/>
      <c r="BN46" s="211"/>
      <c r="BO46" s="211"/>
      <c r="BP46" s="211"/>
      <c r="BQ46" s="211"/>
      <c r="BR46" s="211"/>
      <c r="BS46" s="211"/>
      <c r="BT46" s="212"/>
      <c r="BU46" s="205"/>
      <c r="BV46" s="211"/>
      <c r="BW46" s="211"/>
      <c r="BX46" s="211"/>
      <c r="BY46" s="212"/>
      <c r="BZ46" s="205"/>
      <c r="CA46" s="211"/>
      <c r="CB46" s="211"/>
      <c r="CC46" s="211"/>
      <c r="CD46" s="212"/>
      <c r="CE46" s="205"/>
      <c r="CF46" s="211"/>
      <c r="CG46" s="211"/>
      <c r="CH46" s="211"/>
      <c r="CI46" s="212"/>
      <c r="CJ46" s="205"/>
      <c r="CK46" s="211"/>
      <c r="CL46" s="211"/>
      <c r="CM46" s="212"/>
      <c r="CN46" s="205"/>
      <c r="CO46" s="211"/>
      <c r="CP46" s="211"/>
      <c r="CQ46" s="212"/>
      <c r="CR46" s="213"/>
      <c r="CS46" s="214"/>
      <c r="CT46" s="214"/>
      <c r="CU46" s="214"/>
      <c r="CV46" s="214"/>
      <c r="CW46" s="214"/>
      <c r="CX46" s="214"/>
      <c r="CY46" s="214"/>
      <c r="CZ46" s="214"/>
      <c r="DA46" s="214"/>
      <c r="DB46" s="214"/>
      <c r="DC46" s="215"/>
      <c r="DD46" s="213"/>
      <c r="DE46" s="214"/>
      <c r="DF46" s="214"/>
      <c r="DG46" s="214"/>
      <c r="DH46" s="214"/>
      <c r="DI46" s="214"/>
      <c r="DJ46" s="214"/>
      <c r="DK46" s="214"/>
      <c r="DL46" s="214"/>
      <c r="DM46" s="214"/>
      <c r="DN46" s="214"/>
      <c r="DO46" s="215"/>
      <c r="DP46" s="216"/>
    </row>
    <row r="47" spans="1:120" s="203" customFormat="1" ht="17.25" x14ac:dyDescent="0.2">
      <c r="A47" s="204"/>
      <c r="B47" s="224"/>
      <c r="C47" s="693"/>
      <c r="D47" s="212"/>
      <c r="E47" s="205"/>
      <c r="F47" s="211"/>
      <c r="G47" s="694"/>
      <c r="H47" s="694"/>
      <c r="I47" s="694"/>
      <c r="J47" s="694"/>
      <c r="K47" s="694"/>
      <c r="L47" s="694"/>
      <c r="M47" s="694"/>
      <c r="N47" s="205"/>
      <c r="O47" s="211"/>
      <c r="P47" s="694"/>
      <c r="Q47" s="694"/>
      <c r="R47" s="694"/>
      <c r="S47" s="694"/>
      <c r="T47" s="694"/>
      <c r="U47" s="694"/>
      <c r="V47" s="694"/>
      <c r="W47" s="205"/>
      <c r="X47" s="211"/>
      <c r="Y47" s="211"/>
      <c r="Z47" s="211"/>
      <c r="AA47" s="211"/>
      <c r="AB47" s="211"/>
      <c r="AC47" s="211"/>
      <c r="AD47" s="211"/>
      <c r="AE47" s="212"/>
      <c r="AF47" s="695"/>
      <c r="AG47" s="205"/>
      <c r="AH47" s="211"/>
      <c r="AI47" s="211"/>
      <c r="AJ47" s="212"/>
      <c r="AK47" s="205"/>
      <c r="AL47" s="211"/>
      <c r="AM47" s="211"/>
      <c r="AN47" s="212"/>
      <c r="AO47" s="205"/>
      <c r="AP47" s="211"/>
      <c r="AQ47" s="211"/>
      <c r="AR47" s="211"/>
      <c r="AS47" s="211"/>
      <c r="AT47" s="211"/>
      <c r="AU47" s="211"/>
      <c r="AV47" s="211"/>
      <c r="AW47" s="211"/>
      <c r="AX47" s="212"/>
      <c r="AY47" s="205"/>
      <c r="AZ47" s="211"/>
      <c r="BA47" s="211"/>
      <c r="BB47" s="211"/>
      <c r="BC47" s="211"/>
      <c r="BD47" s="211"/>
      <c r="BE47" s="211"/>
      <c r="BF47" s="212"/>
      <c r="BG47" s="205"/>
      <c r="BH47" s="211"/>
      <c r="BI47" s="211"/>
      <c r="BJ47" s="211"/>
      <c r="BK47" s="211"/>
      <c r="BL47" s="211"/>
      <c r="BM47" s="211"/>
      <c r="BN47" s="211"/>
      <c r="BO47" s="211"/>
      <c r="BP47" s="211"/>
      <c r="BQ47" s="211"/>
      <c r="BR47" s="211"/>
      <c r="BS47" s="211"/>
      <c r="BT47" s="212"/>
      <c r="BU47" s="205"/>
      <c r="BV47" s="211"/>
      <c r="BW47" s="211"/>
      <c r="BX47" s="211"/>
      <c r="BY47" s="212"/>
      <c r="BZ47" s="205"/>
      <c r="CA47" s="211"/>
      <c r="CB47" s="211"/>
      <c r="CC47" s="211"/>
      <c r="CD47" s="212"/>
      <c r="CE47" s="205"/>
      <c r="CF47" s="211"/>
      <c r="CG47" s="211"/>
      <c r="CH47" s="211"/>
      <c r="CI47" s="212"/>
      <c r="CJ47" s="205"/>
      <c r="CK47" s="211"/>
      <c r="CL47" s="211"/>
      <c r="CM47" s="212"/>
      <c r="CN47" s="205"/>
      <c r="CO47" s="211"/>
      <c r="CP47" s="211"/>
      <c r="CQ47" s="212"/>
      <c r="CR47" s="213"/>
      <c r="CS47" s="214"/>
      <c r="CT47" s="214"/>
      <c r="CU47" s="214"/>
      <c r="CV47" s="214"/>
      <c r="CW47" s="214"/>
      <c r="CX47" s="214"/>
      <c r="CY47" s="214"/>
      <c r="CZ47" s="214"/>
      <c r="DA47" s="214"/>
      <c r="DB47" s="214"/>
      <c r="DC47" s="215"/>
      <c r="DD47" s="213"/>
      <c r="DE47" s="214"/>
      <c r="DF47" s="214"/>
      <c r="DG47" s="214"/>
      <c r="DH47" s="214"/>
      <c r="DI47" s="214"/>
      <c r="DJ47" s="214"/>
      <c r="DK47" s="214"/>
      <c r="DL47" s="214"/>
      <c r="DM47" s="214"/>
      <c r="DN47" s="214"/>
      <c r="DO47" s="215"/>
      <c r="DP47" s="216"/>
    </row>
    <row r="48" spans="1:120" s="203" customFormat="1" ht="17.25" x14ac:dyDescent="0.2">
      <c r="A48" s="204"/>
      <c r="B48" s="224"/>
      <c r="C48" s="693"/>
      <c r="D48" s="212"/>
      <c r="E48" s="205"/>
      <c r="F48" s="211"/>
      <c r="G48" s="694"/>
      <c r="H48" s="694"/>
      <c r="I48" s="694"/>
      <c r="J48" s="694"/>
      <c r="K48" s="694"/>
      <c r="L48" s="694"/>
      <c r="M48" s="694"/>
      <c r="N48" s="205"/>
      <c r="O48" s="211"/>
      <c r="P48" s="694"/>
      <c r="Q48" s="694"/>
      <c r="R48" s="694"/>
      <c r="S48" s="694"/>
      <c r="T48" s="694"/>
      <c r="U48" s="694"/>
      <c r="V48" s="694"/>
      <c r="W48" s="205"/>
      <c r="X48" s="211"/>
      <c r="Y48" s="211"/>
      <c r="Z48" s="211"/>
      <c r="AA48" s="211"/>
      <c r="AB48" s="211"/>
      <c r="AC48" s="211"/>
      <c r="AD48" s="211"/>
      <c r="AE48" s="212"/>
      <c r="AF48" s="695"/>
      <c r="AG48" s="205"/>
      <c r="AH48" s="211"/>
      <c r="AI48" s="211"/>
      <c r="AJ48" s="212"/>
      <c r="AK48" s="205"/>
      <c r="AL48" s="211"/>
      <c r="AM48" s="211"/>
      <c r="AN48" s="212"/>
      <c r="AO48" s="205"/>
      <c r="AP48" s="211"/>
      <c r="AQ48" s="211"/>
      <c r="AR48" s="211"/>
      <c r="AS48" s="211"/>
      <c r="AT48" s="211"/>
      <c r="AU48" s="211"/>
      <c r="AV48" s="211"/>
      <c r="AW48" s="211"/>
      <c r="AX48" s="212"/>
      <c r="AY48" s="205"/>
      <c r="AZ48" s="211"/>
      <c r="BA48" s="211"/>
      <c r="BB48" s="211"/>
      <c r="BC48" s="211"/>
      <c r="BD48" s="211"/>
      <c r="BE48" s="211"/>
      <c r="BF48" s="212"/>
      <c r="BG48" s="205"/>
      <c r="BH48" s="211"/>
      <c r="BI48" s="211"/>
      <c r="BJ48" s="211"/>
      <c r="BK48" s="211"/>
      <c r="BL48" s="211"/>
      <c r="BM48" s="211"/>
      <c r="BN48" s="211"/>
      <c r="BO48" s="211"/>
      <c r="BP48" s="211"/>
      <c r="BQ48" s="211"/>
      <c r="BR48" s="211"/>
      <c r="BS48" s="211"/>
      <c r="BT48" s="212"/>
      <c r="BU48" s="205"/>
      <c r="BV48" s="211"/>
      <c r="BW48" s="211"/>
      <c r="BX48" s="211"/>
      <c r="BY48" s="212"/>
      <c r="BZ48" s="205"/>
      <c r="CA48" s="211"/>
      <c r="CB48" s="211"/>
      <c r="CC48" s="211"/>
      <c r="CD48" s="212"/>
      <c r="CE48" s="205"/>
      <c r="CF48" s="211"/>
      <c r="CG48" s="211"/>
      <c r="CH48" s="211"/>
      <c r="CI48" s="212"/>
      <c r="CJ48" s="205"/>
      <c r="CK48" s="211"/>
      <c r="CL48" s="211"/>
      <c r="CM48" s="212"/>
      <c r="CN48" s="205"/>
      <c r="CO48" s="211"/>
      <c r="CP48" s="211"/>
      <c r="CQ48" s="212"/>
      <c r="CR48" s="213"/>
      <c r="CS48" s="214"/>
      <c r="CT48" s="214"/>
      <c r="CU48" s="214"/>
      <c r="CV48" s="214"/>
      <c r="CW48" s="214"/>
      <c r="CX48" s="214"/>
      <c r="CY48" s="214"/>
      <c r="CZ48" s="214"/>
      <c r="DA48" s="214"/>
      <c r="DB48" s="214"/>
      <c r="DC48" s="215"/>
      <c r="DD48" s="213"/>
      <c r="DE48" s="214"/>
      <c r="DF48" s="214"/>
      <c r="DG48" s="214"/>
      <c r="DH48" s="214"/>
      <c r="DI48" s="214"/>
      <c r="DJ48" s="214"/>
      <c r="DK48" s="214"/>
      <c r="DL48" s="214"/>
      <c r="DM48" s="214"/>
      <c r="DN48" s="214"/>
      <c r="DO48" s="215"/>
      <c r="DP48" s="216"/>
    </row>
    <row r="49" spans="1:120" s="203" customFormat="1" ht="17.25" x14ac:dyDescent="0.2">
      <c r="A49" s="204"/>
      <c r="B49" s="224"/>
      <c r="C49" s="693"/>
      <c r="D49" s="212"/>
      <c r="E49" s="205"/>
      <c r="F49" s="211"/>
      <c r="G49" s="694"/>
      <c r="H49" s="694"/>
      <c r="I49" s="694"/>
      <c r="J49" s="694"/>
      <c r="K49" s="694"/>
      <c r="L49" s="694"/>
      <c r="M49" s="694"/>
      <c r="N49" s="205"/>
      <c r="O49" s="211"/>
      <c r="P49" s="694"/>
      <c r="Q49" s="694"/>
      <c r="R49" s="694"/>
      <c r="S49" s="694"/>
      <c r="T49" s="694"/>
      <c r="U49" s="694"/>
      <c r="V49" s="694"/>
      <c r="W49" s="205"/>
      <c r="X49" s="211"/>
      <c r="Y49" s="211"/>
      <c r="Z49" s="211"/>
      <c r="AA49" s="211"/>
      <c r="AB49" s="211"/>
      <c r="AC49" s="211"/>
      <c r="AD49" s="211"/>
      <c r="AE49" s="212"/>
      <c r="AF49" s="695"/>
      <c r="AG49" s="205"/>
      <c r="AH49" s="211"/>
      <c r="AI49" s="211"/>
      <c r="AJ49" s="212"/>
      <c r="AK49" s="205"/>
      <c r="AL49" s="211"/>
      <c r="AM49" s="211"/>
      <c r="AN49" s="212"/>
      <c r="AO49" s="205"/>
      <c r="AP49" s="211"/>
      <c r="AQ49" s="211"/>
      <c r="AR49" s="211"/>
      <c r="AS49" s="211"/>
      <c r="AT49" s="211"/>
      <c r="AU49" s="211"/>
      <c r="AV49" s="211"/>
      <c r="AW49" s="211"/>
      <c r="AX49" s="212"/>
      <c r="AY49" s="205"/>
      <c r="AZ49" s="211"/>
      <c r="BA49" s="211"/>
      <c r="BB49" s="211"/>
      <c r="BC49" s="211"/>
      <c r="BD49" s="211"/>
      <c r="BE49" s="211"/>
      <c r="BF49" s="212"/>
      <c r="BG49" s="205"/>
      <c r="BH49" s="211"/>
      <c r="BI49" s="211"/>
      <c r="BJ49" s="211"/>
      <c r="BK49" s="211"/>
      <c r="BL49" s="211"/>
      <c r="BM49" s="211"/>
      <c r="BN49" s="211"/>
      <c r="BO49" s="211"/>
      <c r="BP49" s="211"/>
      <c r="BQ49" s="211"/>
      <c r="BR49" s="211"/>
      <c r="BS49" s="211"/>
      <c r="BT49" s="212"/>
      <c r="BU49" s="205"/>
      <c r="BV49" s="211"/>
      <c r="BW49" s="211"/>
      <c r="BX49" s="211"/>
      <c r="BY49" s="212"/>
      <c r="BZ49" s="205"/>
      <c r="CA49" s="211"/>
      <c r="CB49" s="211"/>
      <c r="CC49" s="211"/>
      <c r="CD49" s="212"/>
      <c r="CE49" s="205"/>
      <c r="CF49" s="211"/>
      <c r="CG49" s="211"/>
      <c r="CH49" s="211"/>
      <c r="CI49" s="212"/>
      <c r="CJ49" s="205"/>
      <c r="CK49" s="211"/>
      <c r="CL49" s="211"/>
      <c r="CM49" s="212"/>
      <c r="CN49" s="205"/>
      <c r="CO49" s="211"/>
      <c r="CP49" s="211"/>
      <c r="CQ49" s="212"/>
      <c r="CR49" s="213"/>
      <c r="CS49" s="214"/>
      <c r="CT49" s="214"/>
      <c r="CU49" s="214"/>
      <c r="CV49" s="214"/>
      <c r="CW49" s="214"/>
      <c r="CX49" s="214"/>
      <c r="CY49" s="214"/>
      <c r="CZ49" s="214"/>
      <c r="DA49" s="214"/>
      <c r="DB49" s="214"/>
      <c r="DC49" s="215"/>
      <c r="DD49" s="213"/>
      <c r="DE49" s="214"/>
      <c r="DF49" s="214"/>
      <c r="DG49" s="214"/>
      <c r="DH49" s="214"/>
      <c r="DI49" s="214"/>
      <c r="DJ49" s="214"/>
      <c r="DK49" s="214"/>
      <c r="DL49" s="214"/>
      <c r="DM49" s="214"/>
      <c r="DN49" s="214"/>
      <c r="DO49" s="215"/>
      <c r="DP49" s="216"/>
    </row>
    <row r="50" spans="1:120" s="203" customFormat="1" ht="17.25" x14ac:dyDescent="0.2">
      <c r="A50" s="204"/>
      <c r="B50" s="224"/>
      <c r="C50" s="693"/>
      <c r="D50" s="212"/>
      <c r="E50" s="205"/>
      <c r="F50" s="211"/>
      <c r="G50" s="694"/>
      <c r="H50" s="694"/>
      <c r="I50" s="694"/>
      <c r="J50" s="694"/>
      <c r="K50" s="694"/>
      <c r="L50" s="694"/>
      <c r="M50" s="694"/>
      <c r="N50" s="205"/>
      <c r="O50" s="211"/>
      <c r="P50" s="694"/>
      <c r="Q50" s="694"/>
      <c r="R50" s="694"/>
      <c r="S50" s="694"/>
      <c r="T50" s="694"/>
      <c r="U50" s="694"/>
      <c r="V50" s="694"/>
      <c r="W50" s="205"/>
      <c r="X50" s="211"/>
      <c r="Y50" s="211"/>
      <c r="Z50" s="211"/>
      <c r="AA50" s="211"/>
      <c r="AB50" s="211"/>
      <c r="AC50" s="211"/>
      <c r="AD50" s="211"/>
      <c r="AE50" s="212"/>
      <c r="AF50" s="695"/>
      <c r="AG50" s="205"/>
      <c r="AH50" s="211"/>
      <c r="AI50" s="211"/>
      <c r="AJ50" s="212"/>
      <c r="AK50" s="205"/>
      <c r="AL50" s="211"/>
      <c r="AM50" s="211"/>
      <c r="AN50" s="212"/>
      <c r="AO50" s="205"/>
      <c r="AP50" s="211"/>
      <c r="AQ50" s="211"/>
      <c r="AR50" s="211"/>
      <c r="AS50" s="211"/>
      <c r="AT50" s="211"/>
      <c r="AU50" s="211"/>
      <c r="AV50" s="211"/>
      <c r="AW50" s="211"/>
      <c r="AX50" s="212"/>
      <c r="AY50" s="205"/>
      <c r="AZ50" s="211"/>
      <c r="BA50" s="211"/>
      <c r="BB50" s="211"/>
      <c r="BC50" s="211"/>
      <c r="BD50" s="211"/>
      <c r="BE50" s="211"/>
      <c r="BF50" s="212"/>
      <c r="BG50" s="205"/>
      <c r="BH50" s="211"/>
      <c r="BI50" s="211"/>
      <c r="BJ50" s="211"/>
      <c r="BK50" s="211"/>
      <c r="BL50" s="211"/>
      <c r="BM50" s="211"/>
      <c r="BN50" s="211"/>
      <c r="BO50" s="211"/>
      <c r="BP50" s="211"/>
      <c r="BQ50" s="211"/>
      <c r="BR50" s="211"/>
      <c r="BS50" s="211"/>
      <c r="BT50" s="212"/>
      <c r="BU50" s="205"/>
      <c r="BV50" s="211"/>
      <c r="BW50" s="211"/>
      <c r="BX50" s="211"/>
      <c r="BY50" s="212"/>
      <c r="BZ50" s="205"/>
      <c r="CA50" s="211"/>
      <c r="CB50" s="211"/>
      <c r="CC50" s="211"/>
      <c r="CD50" s="212"/>
      <c r="CE50" s="205"/>
      <c r="CF50" s="211"/>
      <c r="CG50" s="211"/>
      <c r="CH50" s="211"/>
      <c r="CI50" s="212"/>
      <c r="CJ50" s="205"/>
      <c r="CK50" s="211"/>
      <c r="CL50" s="211"/>
      <c r="CM50" s="212"/>
      <c r="CN50" s="205"/>
      <c r="CO50" s="211"/>
      <c r="CP50" s="211"/>
      <c r="CQ50" s="212"/>
      <c r="CR50" s="213"/>
      <c r="CS50" s="214"/>
      <c r="CT50" s="214"/>
      <c r="CU50" s="214"/>
      <c r="CV50" s="214"/>
      <c r="CW50" s="214"/>
      <c r="CX50" s="214"/>
      <c r="CY50" s="214"/>
      <c r="CZ50" s="214"/>
      <c r="DA50" s="214"/>
      <c r="DB50" s="214"/>
      <c r="DC50" s="215"/>
      <c r="DD50" s="213"/>
      <c r="DE50" s="214"/>
      <c r="DF50" s="214"/>
      <c r="DG50" s="214"/>
      <c r="DH50" s="214"/>
      <c r="DI50" s="214"/>
      <c r="DJ50" s="214"/>
      <c r="DK50" s="214"/>
      <c r="DL50" s="214"/>
      <c r="DM50" s="214"/>
      <c r="DN50" s="214"/>
      <c r="DO50" s="215"/>
      <c r="DP50" s="216"/>
    </row>
    <row r="51" spans="1:120" s="203" customFormat="1" ht="17.25" x14ac:dyDescent="0.2">
      <c r="A51" s="204"/>
      <c r="B51" s="224"/>
      <c r="C51" s="693"/>
      <c r="D51" s="212"/>
      <c r="E51" s="205"/>
      <c r="F51" s="211"/>
      <c r="G51" s="694"/>
      <c r="H51" s="694"/>
      <c r="I51" s="694"/>
      <c r="J51" s="694"/>
      <c r="K51" s="694"/>
      <c r="L51" s="694"/>
      <c r="M51" s="694"/>
      <c r="N51" s="205"/>
      <c r="O51" s="211"/>
      <c r="P51" s="694"/>
      <c r="Q51" s="694"/>
      <c r="R51" s="694"/>
      <c r="S51" s="694"/>
      <c r="T51" s="694"/>
      <c r="U51" s="694"/>
      <c r="V51" s="694"/>
      <c r="W51" s="205"/>
      <c r="X51" s="211"/>
      <c r="Y51" s="211"/>
      <c r="Z51" s="211"/>
      <c r="AA51" s="211"/>
      <c r="AB51" s="211"/>
      <c r="AC51" s="211"/>
      <c r="AD51" s="211"/>
      <c r="AE51" s="212"/>
      <c r="AF51" s="695"/>
      <c r="AG51" s="205"/>
      <c r="AH51" s="211"/>
      <c r="AI51" s="211"/>
      <c r="AJ51" s="212"/>
      <c r="AK51" s="205"/>
      <c r="AL51" s="211"/>
      <c r="AM51" s="211"/>
      <c r="AN51" s="212"/>
      <c r="AO51" s="205"/>
      <c r="AP51" s="211"/>
      <c r="AQ51" s="211"/>
      <c r="AR51" s="211"/>
      <c r="AS51" s="211"/>
      <c r="AT51" s="211"/>
      <c r="AU51" s="211"/>
      <c r="AV51" s="211"/>
      <c r="AW51" s="211"/>
      <c r="AX51" s="212"/>
      <c r="AY51" s="205"/>
      <c r="AZ51" s="211"/>
      <c r="BA51" s="211"/>
      <c r="BB51" s="211"/>
      <c r="BC51" s="211"/>
      <c r="BD51" s="211"/>
      <c r="BE51" s="211"/>
      <c r="BF51" s="212"/>
      <c r="BG51" s="205"/>
      <c r="BH51" s="211"/>
      <c r="BI51" s="211"/>
      <c r="BJ51" s="211"/>
      <c r="BK51" s="211"/>
      <c r="BL51" s="211"/>
      <c r="BM51" s="211"/>
      <c r="BN51" s="211"/>
      <c r="BO51" s="211"/>
      <c r="BP51" s="211"/>
      <c r="BQ51" s="211"/>
      <c r="BR51" s="211"/>
      <c r="BS51" s="211"/>
      <c r="BT51" s="212"/>
      <c r="BU51" s="205"/>
      <c r="BV51" s="211"/>
      <c r="BW51" s="211"/>
      <c r="BX51" s="211"/>
      <c r="BY51" s="212"/>
      <c r="BZ51" s="205"/>
      <c r="CA51" s="211"/>
      <c r="CB51" s="211"/>
      <c r="CC51" s="211"/>
      <c r="CD51" s="212"/>
      <c r="CE51" s="205"/>
      <c r="CF51" s="211"/>
      <c r="CG51" s="211"/>
      <c r="CH51" s="211"/>
      <c r="CI51" s="212"/>
      <c r="CJ51" s="205"/>
      <c r="CK51" s="211"/>
      <c r="CL51" s="211"/>
      <c r="CM51" s="212"/>
      <c r="CN51" s="205"/>
      <c r="CO51" s="211"/>
      <c r="CP51" s="211"/>
      <c r="CQ51" s="212"/>
      <c r="CR51" s="213"/>
      <c r="CS51" s="214"/>
      <c r="CT51" s="214"/>
      <c r="CU51" s="214"/>
      <c r="CV51" s="214"/>
      <c r="CW51" s="214"/>
      <c r="CX51" s="214"/>
      <c r="CY51" s="214"/>
      <c r="CZ51" s="214"/>
      <c r="DA51" s="214"/>
      <c r="DB51" s="214"/>
      <c r="DC51" s="215"/>
      <c r="DD51" s="213"/>
      <c r="DE51" s="214"/>
      <c r="DF51" s="214"/>
      <c r="DG51" s="214"/>
      <c r="DH51" s="214"/>
      <c r="DI51" s="214"/>
      <c r="DJ51" s="214"/>
      <c r="DK51" s="214"/>
      <c r="DL51" s="214"/>
      <c r="DM51" s="214"/>
      <c r="DN51" s="214"/>
      <c r="DO51" s="215"/>
      <c r="DP51" s="216"/>
    </row>
    <row r="52" spans="1:120" s="203" customFormat="1" ht="17.25" x14ac:dyDescent="0.2">
      <c r="A52" s="204"/>
      <c r="B52" s="224"/>
      <c r="C52" s="693"/>
      <c r="D52" s="212"/>
      <c r="E52" s="205"/>
      <c r="F52" s="211"/>
      <c r="G52" s="694"/>
      <c r="H52" s="694"/>
      <c r="I52" s="694"/>
      <c r="J52" s="694"/>
      <c r="K52" s="694"/>
      <c r="L52" s="694"/>
      <c r="M52" s="694"/>
      <c r="N52" s="205"/>
      <c r="O52" s="211"/>
      <c r="P52" s="694"/>
      <c r="Q52" s="694"/>
      <c r="R52" s="694"/>
      <c r="S52" s="694"/>
      <c r="T52" s="694"/>
      <c r="U52" s="694"/>
      <c r="V52" s="694"/>
      <c r="W52" s="205"/>
      <c r="X52" s="211"/>
      <c r="Y52" s="211"/>
      <c r="Z52" s="211"/>
      <c r="AA52" s="211"/>
      <c r="AB52" s="211"/>
      <c r="AC52" s="211"/>
      <c r="AD52" s="211"/>
      <c r="AE52" s="212"/>
      <c r="AF52" s="695"/>
      <c r="AG52" s="205"/>
      <c r="AH52" s="211"/>
      <c r="AI52" s="211"/>
      <c r="AJ52" s="212"/>
      <c r="AK52" s="205"/>
      <c r="AL52" s="211"/>
      <c r="AM52" s="211"/>
      <c r="AN52" s="212"/>
      <c r="AO52" s="205"/>
      <c r="AP52" s="211"/>
      <c r="AQ52" s="211"/>
      <c r="AR52" s="211"/>
      <c r="AS52" s="211"/>
      <c r="AT52" s="211"/>
      <c r="AU52" s="211"/>
      <c r="AV52" s="211"/>
      <c r="AW52" s="211"/>
      <c r="AX52" s="212"/>
      <c r="AY52" s="205"/>
      <c r="AZ52" s="211"/>
      <c r="BA52" s="211"/>
      <c r="BB52" s="211"/>
      <c r="BC52" s="211"/>
      <c r="BD52" s="211"/>
      <c r="BE52" s="211"/>
      <c r="BF52" s="212"/>
      <c r="BG52" s="205"/>
      <c r="BH52" s="211"/>
      <c r="BI52" s="211"/>
      <c r="BJ52" s="211"/>
      <c r="BK52" s="211"/>
      <c r="BL52" s="211"/>
      <c r="BM52" s="211"/>
      <c r="BN52" s="211"/>
      <c r="BO52" s="211"/>
      <c r="BP52" s="211"/>
      <c r="BQ52" s="211"/>
      <c r="BR52" s="211"/>
      <c r="BS52" s="211"/>
      <c r="BT52" s="212"/>
      <c r="BU52" s="205"/>
      <c r="BV52" s="211"/>
      <c r="BW52" s="211"/>
      <c r="BX52" s="211"/>
      <c r="BY52" s="212"/>
      <c r="BZ52" s="205"/>
      <c r="CA52" s="211"/>
      <c r="CB52" s="211"/>
      <c r="CC52" s="211"/>
      <c r="CD52" s="212"/>
      <c r="CE52" s="205"/>
      <c r="CF52" s="211"/>
      <c r="CG52" s="211"/>
      <c r="CH52" s="211"/>
      <c r="CI52" s="212"/>
      <c r="CJ52" s="205"/>
      <c r="CK52" s="211"/>
      <c r="CL52" s="211"/>
      <c r="CM52" s="212"/>
      <c r="CN52" s="205"/>
      <c r="CO52" s="211"/>
      <c r="CP52" s="211"/>
      <c r="CQ52" s="212"/>
      <c r="CR52" s="213"/>
      <c r="CS52" s="214"/>
      <c r="CT52" s="214"/>
      <c r="CU52" s="214"/>
      <c r="CV52" s="214"/>
      <c r="CW52" s="214"/>
      <c r="CX52" s="214"/>
      <c r="CY52" s="214"/>
      <c r="CZ52" s="214"/>
      <c r="DA52" s="214"/>
      <c r="DB52" s="214"/>
      <c r="DC52" s="215"/>
      <c r="DD52" s="213"/>
      <c r="DE52" s="214"/>
      <c r="DF52" s="214"/>
      <c r="DG52" s="214"/>
      <c r="DH52" s="214"/>
      <c r="DI52" s="214"/>
      <c r="DJ52" s="214"/>
      <c r="DK52" s="214"/>
      <c r="DL52" s="214"/>
      <c r="DM52" s="214"/>
      <c r="DN52" s="214"/>
      <c r="DO52" s="215"/>
      <c r="DP52" s="216"/>
    </row>
    <row r="53" spans="1:120" s="203" customFormat="1" ht="18" thickBot="1" x14ac:dyDescent="0.25">
      <c r="A53" s="204"/>
      <c r="B53" s="696"/>
      <c r="C53" s="697"/>
      <c r="D53" s="698"/>
      <c r="E53" s="699"/>
      <c r="F53" s="700"/>
      <c r="G53" s="701"/>
      <c r="H53" s="701"/>
      <c r="I53" s="701"/>
      <c r="J53" s="701"/>
      <c r="K53" s="701"/>
      <c r="L53" s="701"/>
      <c r="M53" s="701"/>
      <c r="N53" s="699"/>
      <c r="O53" s="700"/>
      <c r="P53" s="701"/>
      <c r="Q53" s="701"/>
      <c r="R53" s="701"/>
      <c r="S53" s="701"/>
      <c r="T53" s="701"/>
      <c r="U53" s="701"/>
      <c r="V53" s="701"/>
      <c r="W53" s="699"/>
      <c r="X53" s="700"/>
      <c r="Y53" s="700"/>
      <c r="Z53" s="700"/>
      <c r="AA53" s="700"/>
      <c r="AB53" s="700"/>
      <c r="AC53" s="700"/>
      <c r="AD53" s="700"/>
      <c r="AE53" s="698"/>
      <c r="AF53" s="702"/>
      <c r="AG53" s="699"/>
      <c r="AH53" s="700"/>
      <c r="AI53" s="700"/>
      <c r="AJ53" s="698"/>
      <c r="AK53" s="699"/>
      <c r="AL53" s="700"/>
      <c r="AM53" s="700"/>
      <c r="AN53" s="698"/>
      <c r="AO53" s="699"/>
      <c r="AP53" s="700"/>
      <c r="AQ53" s="700"/>
      <c r="AR53" s="700"/>
      <c r="AS53" s="700"/>
      <c r="AT53" s="700"/>
      <c r="AU53" s="700"/>
      <c r="AV53" s="700"/>
      <c r="AW53" s="700"/>
      <c r="AX53" s="698"/>
      <c r="AY53" s="699"/>
      <c r="AZ53" s="700"/>
      <c r="BA53" s="700"/>
      <c r="BB53" s="700"/>
      <c r="BC53" s="700"/>
      <c r="BD53" s="700"/>
      <c r="BE53" s="700"/>
      <c r="BF53" s="698"/>
      <c r="BG53" s="699"/>
      <c r="BH53" s="700"/>
      <c r="BI53" s="700"/>
      <c r="BJ53" s="700"/>
      <c r="BK53" s="700"/>
      <c r="BL53" s="700"/>
      <c r="BM53" s="700"/>
      <c r="BN53" s="700"/>
      <c r="BO53" s="700"/>
      <c r="BP53" s="700"/>
      <c r="BQ53" s="700"/>
      <c r="BR53" s="700"/>
      <c r="BS53" s="700"/>
      <c r="BT53" s="698"/>
      <c r="BU53" s="699"/>
      <c r="BV53" s="700"/>
      <c r="BW53" s="700"/>
      <c r="BX53" s="700"/>
      <c r="BY53" s="698"/>
      <c r="BZ53" s="699"/>
      <c r="CA53" s="700"/>
      <c r="CB53" s="700"/>
      <c r="CC53" s="700"/>
      <c r="CD53" s="698"/>
      <c r="CE53" s="699"/>
      <c r="CF53" s="700"/>
      <c r="CG53" s="700"/>
      <c r="CH53" s="700"/>
      <c r="CI53" s="698"/>
      <c r="CJ53" s="699"/>
      <c r="CK53" s="700"/>
      <c r="CL53" s="700"/>
      <c r="CM53" s="698"/>
      <c r="CN53" s="699"/>
      <c r="CO53" s="700"/>
      <c r="CP53" s="700"/>
      <c r="CQ53" s="698"/>
      <c r="CR53" s="703"/>
      <c r="CS53" s="704"/>
      <c r="CT53" s="704"/>
      <c r="CU53" s="704"/>
      <c r="CV53" s="704"/>
      <c r="CW53" s="704"/>
      <c r="CX53" s="704"/>
      <c r="CY53" s="704"/>
      <c r="CZ53" s="704"/>
      <c r="DA53" s="704"/>
      <c r="DB53" s="704"/>
      <c r="DC53" s="705"/>
      <c r="DD53" s="703"/>
      <c r="DE53" s="704"/>
      <c r="DF53" s="704"/>
      <c r="DG53" s="704"/>
      <c r="DH53" s="704"/>
      <c r="DI53" s="704"/>
      <c r="DJ53" s="704"/>
      <c r="DK53" s="704"/>
      <c r="DL53" s="704"/>
      <c r="DM53" s="704"/>
      <c r="DN53" s="704"/>
      <c r="DO53" s="705"/>
      <c r="DP53" s="706"/>
    </row>
    <row r="54" spans="1:120" s="203" customFormat="1" ht="17.25" x14ac:dyDescent="0.2">
      <c r="A54" s="204"/>
      <c r="B54" s="195"/>
      <c r="C54" s="635"/>
      <c r="D54" s="198"/>
      <c r="E54" s="196"/>
      <c r="F54" s="197"/>
      <c r="G54" s="657"/>
      <c r="H54" s="657"/>
      <c r="I54" s="657"/>
      <c r="J54" s="657"/>
      <c r="K54" s="657"/>
      <c r="L54" s="657"/>
      <c r="M54" s="657"/>
      <c r="N54" s="196"/>
      <c r="O54" s="197"/>
      <c r="P54" s="657"/>
      <c r="Q54" s="657"/>
      <c r="R54" s="657"/>
      <c r="S54" s="657"/>
      <c r="T54" s="657"/>
      <c r="U54" s="657"/>
      <c r="V54" s="657"/>
      <c r="W54" s="196"/>
      <c r="X54" s="197"/>
      <c r="Y54" s="197"/>
      <c r="Z54" s="197"/>
      <c r="AA54" s="197"/>
      <c r="AB54" s="197"/>
      <c r="AC54" s="197"/>
      <c r="AD54" s="197"/>
      <c r="AE54" s="198"/>
      <c r="AF54" s="658"/>
      <c r="AG54" s="196"/>
      <c r="AH54" s="197"/>
      <c r="AI54" s="197"/>
      <c r="AJ54" s="198"/>
      <c r="AK54" s="196"/>
      <c r="AL54" s="197"/>
      <c r="AM54" s="197"/>
      <c r="AN54" s="198"/>
      <c r="AO54" s="196"/>
      <c r="AP54" s="197"/>
      <c r="AQ54" s="197"/>
      <c r="AR54" s="197"/>
      <c r="AS54" s="197"/>
      <c r="AT54" s="197"/>
      <c r="AU54" s="197"/>
      <c r="AV54" s="197"/>
      <c r="AW54" s="197"/>
      <c r="AX54" s="198"/>
      <c r="AY54" s="196"/>
      <c r="AZ54" s="197"/>
      <c r="BA54" s="197"/>
      <c r="BB54" s="197"/>
      <c r="BC54" s="197"/>
      <c r="BD54" s="197"/>
      <c r="BE54" s="197"/>
      <c r="BF54" s="198"/>
      <c r="BG54" s="196"/>
      <c r="BH54" s="197"/>
      <c r="BI54" s="197"/>
      <c r="BJ54" s="197"/>
      <c r="BK54" s="197"/>
      <c r="BL54" s="197"/>
      <c r="BM54" s="197"/>
      <c r="BN54" s="197"/>
      <c r="BO54" s="197"/>
      <c r="BP54" s="197"/>
      <c r="BQ54" s="197"/>
      <c r="BR54" s="197"/>
      <c r="BS54" s="197"/>
      <c r="BT54" s="198"/>
      <c r="BU54" s="196"/>
      <c r="BV54" s="197"/>
      <c r="BW54" s="197"/>
      <c r="BX54" s="197"/>
      <c r="BY54" s="198"/>
      <c r="BZ54" s="196"/>
      <c r="CA54" s="197"/>
      <c r="CB54" s="197"/>
      <c r="CC54" s="197"/>
      <c r="CD54" s="198"/>
      <c r="CE54" s="196"/>
      <c r="CF54" s="197"/>
      <c r="CG54" s="197"/>
      <c r="CH54" s="197"/>
      <c r="CI54" s="198"/>
      <c r="CJ54" s="196"/>
      <c r="CK54" s="197"/>
      <c r="CL54" s="197"/>
      <c r="CM54" s="198"/>
      <c r="CN54" s="196"/>
      <c r="CO54" s="197"/>
      <c r="CP54" s="197"/>
      <c r="CQ54" s="198"/>
      <c r="CR54" s="199"/>
      <c r="CS54" s="200"/>
      <c r="CT54" s="200"/>
      <c r="CU54" s="200"/>
      <c r="CV54" s="200"/>
      <c r="CW54" s="200"/>
      <c r="CX54" s="200"/>
      <c r="CY54" s="200"/>
      <c r="CZ54" s="200"/>
      <c r="DA54" s="200"/>
      <c r="DB54" s="200"/>
      <c r="DC54" s="201"/>
      <c r="DD54" s="199"/>
      <c r="DE54" s="200"/>
      <c r="DF54" s="200"/>
      <c r="DG54" s="200"/>
      <c r="DH54" s="200"/>
      <c r="DI54" s="200"/>
      <c r="DJ54" s="200"/>
      <c r="DK54" s="200"/>
      <c r="DL54" s="200"/>
      <c r="DM54" s="200"/>
      <c r="DN54" s="200"/>
      <c r="DO54" s="201"/>
      <c r="DP54" s="202"/>
    </row>
    <row r="55" spans="1:120" s="203" customFormat="1" ht="17.25" x14ac:dyDescent="0.2">
      <c r="A55" s="204"/>
      <c r="B55" s="205"/>
      <c r="C55" s="235"/>
      <c r="D55" s="206"/>
      <c r="E55" s="207"/>
      <c r="F55" s="208"/>
      <c r="G55" s="209"/>
      <c r="H55" s="209"/>
      <c r="I55" s="209"/>
      <c r="J55" s="209"/>
      <c r="K55" s="209"/>
      <c r="L55" s="209"/>
      <c r="M55" s="209"/>
      <c r="N55" s="207"/>
      <c r="O55" s="208"/>
      <c r="P55" s="209"/>
      <c r="Q55" s="209"/>
      <c r="R55" s="209"/>
      <c r="S55" s="209"/>
      <c r="T55" s="209"/>
      <c r="U55" s="209"/>
      <c r="V55" s="209"/>
      <c r="W55" s="207"/>
      <c r="X55" s="208"/>
      <c r="Y55" s="208"/>
      <c r="Z55" s="208"/>
      <c r="AA55" s="208"/>
      <c r="AB55" s="208"/>
      <c r="AC55" s="208"/>
      <c r="AD55" s="208"/>
      <c r="AE55" s="206"/>
      <c r="AF55" s="210"/>
      <c r="AG55" s="207"/>
      <c r="AH55" s="208"/>
      <c r="AI55" s="208"/>
      <c r="AJ55" s="206"/>
      <c r="AK55" s="207"/>
      <c r="AL55" s="208"/>
      <c r="AM55" s="208"/>
      <c r="AN55" s="206"/>
      <c r="AO55" s="207"/>
      <c r="AP55" s="208"/>
      <c r="AQ55" s="208"/>
      <c r="AR55" s="208"/>
      <c r="AS55" s="208"/>
      <c r="AT55" s="208"/>
      <c r="AU55" s="208"/>
      <c r="AV55" s="208"/>
      <c r="AW55" s="208"/>
      <c r="AX55" s="206"/>
      <c r="AY55" s="207"/>
      <c r="AZ55" s="208"/>
      <c r="BA55" s="208"/>
      <c r="BB55" s="208"/>
      <c r="BC55" s="208"/>
      <c r="BD55" s="208"/>
      <c r="BE55" s="208"/>
      <c r="BF55" s="206"/>
      <c r="BG55" s="207"/>
      <c r="BH55" s="208"/>
      <c r="BI55" s="208"/>
      <c r="BJ55" s="208"/>
      <c r="BK55" s="208"/>
      <c r="BL55" s="208"/>
      <c r="BM55" s="208"/>
      <c r="BN55" s="208"/>
      <c r="BO55" s="208"/>
      <c r="BP55" s="208"/>
      <c r="BQ55" s="208"/>
      <c r="BR55" s="208"/>
      <c r="BS55" s="208"/>
      <c r="BT55" s="206"/>
      <c r="BU55" s="205"/>
      <c r="BV55" s="211"/>
      <c r="BW55" s="211"/>
      <c r="BX55" s="211"/>
      <c r="BY55" s="212"/>
      <c r="BZ55" s="205"/>
      <c r="CA55" s="211"/>
      <c r="CB55" s="211"/>
      <c r="CC55" s="211"/>
      <c r="CD55" s="212"/>
      <c r="CE55" s="205"/>
      <c r="CF55" s="211"/>
      <c r="CG55" s="211"/>
      <c r="CH55" s="211"/>
      <c r="CI55" s="212"/>
      <c r="CJ55" s="205"/>
      <c r="CK55" s="211"/>
      <c r="CL55" s="211"/>
      <c r="CM55" s="212"/>
      <c r="CN55" s="205"/>
      <c r="CO55" s="211"/>
      <c r="CP55" s="211"/>
      <c r="CQ55" s="212"/>
      <c r="CR55" s="213"/>
      <c r="CS55" s="214"/>
      <c r="CT55" s="214"/>
      <c r="CU55" s="214"/>
      <c r="CV55" s="214"/>
      <c r="CW55" s="214"/>
      <c r="CX55" s="214"/>
      <c r="CY55" s="214"/>
      <c r="CZ55" s="214"/>
      <c r="DA55" s="214"/>
      <c r="DB55" s="214"/>
      <c r="DC55" s="215"/>
      <c r="DD55" s="213"/>
      <c r="DE55" s="214"/>
      <c r="DF55" s="214"/>
      <c r="DG55" s="214"/>
      <c r="DH55" s="214"/>
      <c r="DI55" s="214"/>
      <c r="DJ55" s="214"/>
      <c r="DK55" s="214"/>
      <c r="DL55" s="214"/>
      <c r="DM55" s="214"/>
      <c r="DN55" s="214"/>
      <c r="DO55" s="215"/>
      <c r="DP55" s="216"/>
    </row>
    <row r="56" spans="1:120" s="203" customFormat="1" ht="17.25" x14ac:dyDescent="0.2">
      <c r="A56" s="204"/>
      <c r="B56" s="205"/>
      <c r="C56" s="235"/>
      <c r="D56" s="206"/>
      <c r="E56" s="207"/>
      <c r="F56" s="208"/>
      <c r="G56" s="209"/>
      <c r="H56" s="209"/>
      <c r="I56" s="209"/>
      <c r="J56" s="209"/>
      <c r="K56" s="209"/>
      <c r="L56" s="209"/>
      <c r="M56" s="209"/>
      <c r="N56" s="207"/>
      <c r="O56" s="208"/>
      <c r="P56" s="209"/>
      <c r="Q56" s="209"/>
      <c r="R56" s="209"/>
      <c r="S56" s="209"/>
      <c r="T56" s="209"/>
      <c r="U56" s="209"/>
      <c r="V56" s="209"/>
      <c r="W56" s="207"/>
      <c r="X56" s="208"/>
      <c r="Y56" s="208"/>
      <c r="Z56" s="208"/>
      <c r="AA56" s="208"/>
      <c r="AB56" s="208"/>
      <c r="AC56" s="208"/>
      <c r="AD56" s="208"/>
      <c r="AE56" s="206"/>
      <c r="AF56" s="210"/>
      <c r="AG56" s="207"/>
      <c r="AH56" s="208"/>
      <c r="AI56" s="208"/>
      <c r="AJ56" s="206"/>
      <c r="AK56" s="207"/>
      <c r="AL56" s="208"/>
      <c r="AM56" s="208"/>
      <c r="AN56" s="206"/>
      <c r="AO56" s="207"/>
      <c r="AP56" s="208"/>
      <c r="AQ56" s="208"/>
      <c r="AR56" s="208"/>
      <c r="AS56" s="208"/>
      <c r="AT56" s="208"/>
      <c r="AU56" s="208"/>
      <c r="AV56" s="208"/>
      <c r="AW56" s="208"/>
      <c r="AX56" s="206"/>
      <c r="AY56" s="207"/>
      <c r="AZ56" s="208"/>
      <c r="BA56" s="208"/>
      <c r="BB56" s="208"/>
      <c r="BC56" s="208"/>
      <c r="BD56" s="208"/>
      <c r="BE56" s="208"/>
      <c r="BF56" s="206"/>
      <c r="BG56" s="207"/>
      <c r="BH56" s="208"/>
      <c r="BI56" s="208"/>
      <c r="BJ56" s="208"/>
      <c r="BK56" s="208"/>
      <c r="BL56" s="208"/>
      <c r="BM56" s="208"/>
      <c r="BN56" s="208"/>
      <c r="BO56" s="208"/>
      <c r="BP56" s="208"/>
      <c r="BQ56" s="208"/>
      <c r="BR56" s="208"/>
      <c r="BS56" s="208"/>
      <c r="BT56" s="206"/>
      <c r="BU56" s="205"/>
      <c r="BV56" s="211"/>
      <c r="BW56" s="211"/>
      <c r="BX56" s="211"/>
      <c r="BY56" s="212"/>
      <c r="BZ56" s="205"/>
      <c r="CA56" s="211"/>
      <c r="CB56" s="211"/>
      <c r="CC56" s="211"/>
      <c r="CD56" s="212"/>
      <c r="CE56" s="205"/>
      <c r="CF56" s="211"/>
      <c r="CG56" s="211"/>
      <c r="CH56" s="211"/>
      <c r="CI56" s="212"/>
      <c r="CJ56" s="205"/>
      <c r="CK56" s="211"/>
      <c r="CL56" s="211"/>
      <c r="CM56" s="212"/>
      <c r="CN56" s="205"/>
      <c r="CO56" s="211"/>
      <c r="CP56" s="211"/>
      <c r="CQ56" s="212"/>
      <c r="CR56" s="213"/>
      <c r="CS56" s="214"/>
      <c r="CT56" s="214"/>
      <c r="CU56" s="214"/>
      <c r="CV56" s="214"/>
      <c r="CW56" s="214"/>
      <c r="CX56" s="214"/>
      <c r="CY56" s="214"/>
      <c r="CZ56" s="214"/>
      <c r="DA56" s="214"/>
      <c r="DB56" s="214"/>
      <c r="DC56" s="215"/>
      <c r="DD56" s="213"/>
      <c r="DE56" s="214"/>
      <c r="DF56" s="214"/>
      <c r="DG56" s="214"/>
      <c r="DH56" s="214"/>
      <c r="DI56" s="214"/>
      <c r="DJ56" s="214"/>
      <c r="DK56" s="214"/>
      <c r="DL56" s="214"/>
      <c r="DM56" s="214"/>
      <c r="DN56" s="214"/>
      <c r="DO56" s="215"/>
      <c r="DP56" s="216"/>
    </row>
    <row r="57" spans="1:120" s="203" customFormat="1" ht="17.25" x14ac:dyDescent="0.2">
      <c r="A57" s="204"/>
      <c r="B57" s="205"/>
      <c r="C57" s="235"/>
      <c r="D57" s="206"/>
      <c r="E57" s="207"/>
      <c r="F57" s="208"/>
      <c r="G57" s="209"/>
      <c r="H57" s="209"/>
      <c r="I57" s="209"/>
      <c r="J57" s="209"/>
      <c r="K57" s="209"/>
      <c r="L57" s="209"/>
      <c r="M57" s="209"/>
      <c r="N57" s="207"/>
      <c r="O57" s="208"/>
      <c r="P57" s="209"/>
      <c r="Q57" s="209"/>
      <c r="R57" s="209"/>
      <c r="S57" s="209"/>
      <c r="T57" s="209"/>
      <c r="U57" s="209"/>
      <c r="V57" s="209"/>
      <c r="W57" s="207"/>
      <c r="X57" s="208"/>
      <c r="Y57" s="208"/>
      <c r="Z57" s="208"/>
      <c r="AA57" s="208"/>
      <c r="AB57" s="208"/>
      <c r="AC57" s="208"/>
      <c r="AD57" s="208"/>
      <c r="AE57" s="206"/>
      <c r="AF57" s="210"/>
      <c r="AG57" s="207"/>
      <c r="AH57" s="208"/>
      <c r="AI57" s="208"/>
      <c r="AJ57" s="206"/>
      <c r="AK57" s="207"/>
      <c r="AL57" s="208"/>
      <c r="AM57" s="208"/>
      <c r="AN57" s="206"/>
      <c r="AO57" s="207"/>
      <c r="AP57" s="208"/>
      <c r="AQ57" s="208"/>
      <c r="AR57" s="208"/>
      <c r="AS57" s="208"/>
      <c r="AT57" s="208"/>
      <c r="AU57" s="208"/>
      <c r="AV57" s="208"/>
      <c r="AW57" s="208"/>
      <c r="AX57" s="206"/>
      <c r="AY57" s="207"/>
      <c r="AZ57" s="208"/>
      <c r="BA57" s="208"/>
      <c r="BB57" s="208"/>
      <c r="BC57" s="208"/>
      <c r="BD57" s="208"/>
      <c r="BE57" s="208"/>
      <c r="BF57" s="206"/>
      <c r="BG57" s="207"/>
      <c r="BH57" s="208"/>
      <c r="BI57" s="208"/>
      <c r="BJ57" s="208"/>
      <c r="BK57" s="208"/>
      <c r="BL57" s="208"/>
      <c r="BM57" s="208"/>
      <c r="BN57" s="208"/>
      <c r="BO57" s="208"/>
      <c r="BP57" s="208"/>
      <c r="BQ57" s="208"/>
      <c r="BR57" s="208"/>
      <c r="BS57" s="208"/>
      <c r="BT57" s="206"/>
      <c r="BU57" s="205"/>
      <c r="BV57" s="211"/>
      <c r="BW57" s="211"/>
      <c r="BX57" s="211"/>
      <c r="BY57" s="212"/>
      <c r="BZ57" s="205"/>
      <c r="CA57" s="211"/>
      <c r="CB57" s="211"/>
      <c r="CC57" s="211"/>
      <c r="CD57" s="212"/>
      <c r="CE57" s="205"/>
      <c r="CF57" s="211"/>
      <c r="CG57" s="211"/>
      <c r="CH57" s="211"/>
      <c r="CI57" s="212"/>
      <c r="CJ57" s="205"/>
      <c r="CK57" s="211"/>
      <c r="CL57" s="211"/>
      <c r="CM57" s="212"/>
      <c r="CN57" s="205"/>
      <c r="CO57" s="211"/>
      <c r="CP57" s="211"/>
      <c r="CQ57" s="212"/>
      <c r="CR57" s="213"/>
      <c r="CS57" s="214"/>
      <c r="CT57" s="214"/>
      <c r="CU57" s="214"/>
      <c r="CV57" s="214"/>
      <c r="CW57" s="214"/>
      <c r="CX57" s="214"/>
      <c r="CY57" s="214"/>
      <c r="CZ57" s="214"/>
      <c r="DA57" s="214"/>
      <c r="DB57" s="214"/>
      <c r="DC57" s="215"/>
      <c r="DD57" s="213"/>
      <c r="DE57" s="214"/>
      <c r="DF57" s="214"/>
      <c r="DG57" s="214"/>
      <c r="DH57" s="214"/>
      <c r="DI57" s="214"/>
      <c r="DJ57" s="214"/>
      <c r="DK57" s="214"/>
      <c r="DL57" s="214"/>
      <c r="DM57" s="214"/>
      <c r="DN57" s="214"/>
      <c r="DO57" s="215"/>
      <c r="DP57" s="216"/>
    </row>
    <row r="58" spans="1:120" s="203" customFormat="1" ht="17.25" x14ac:dyDescent="0.2">
      <c r="A58" s="204"/>
      <c r="B58" s="205"/>
      <c r="C58" s="235"/>
      <c r="D58" s="206"/>
      <c r="E58" s="207"/>
      <c r="F58" s="208"/>
      <c r="G58" s="209"/>
      <c r="H58" s="209"/>
      <c r="I58" s="209"/>
      <c r="J58" s="209"/>
      <c r="K58" s="209"/>
      <c r="L58" s="209"/>
      <c r="M58" s="209"/>
      <c r="N58" s="207"/>
      <c r="O58" s="208"/>
      <c r="P58" s="209"/>
      <c r="Q58" s="209"/>
      <c r="R58" s="209"/>
      <c r="S58" s="209"/>
      <c r="T58" s="209"/>
      <c r="U58" s="209"/>
      <c r="V58" s="209"/>
      <c r="W58" s="207"/>
      <c r="X58" s="208"/>
      <c r="Y58" s="208"/>
      <c r="Z58" s="208"/>
      <c r="AA58" s="208"/>
      <c r="AB58" s="208"/>
      <c r="AC58" s="208"/>
      <c r="AD58" s="208"/>
      <c r="AE58" s="206"/>
      <c r="AF58" s="210"/>
      <c r="AG58" s="207"/>
      <c r="AH58" s="208"/>
      <c r="AI58" s="208"/>
      <c r="AJ58" s="206"/>
      <c r="AK58" s="207"/>
      <c r="AL58" s="208"/>
      <c r="AM58" s="208"/>
      <c r="AN58" s="206"/>
      <c r="AO58" s="207"/>
      <c r="AP58" s="208"/>
      <c r="AQ58" s="208"/>
      <c r="AR58" s="208"/>
      <c r="AS58" s="208"/>
      <c r="AT58" s="208"/>
      <c r="AU58" s="208"/>
      <c r="AV58" s="208"/>
      <c r="AW58" s="208"/>
      <c r="AX58" s="206"/>
      <c r="AY58" s="207"/>
      <c r="AZ58" s="208"/>
      <c r="BA58" s="208"/>
      <c r="BB58" s="208"/>
      <c r="BC58" s="208"/>
      <c r="BD58" s="208"/>
      <c r="BE58" s="208"/>
      <c r="BF58" s="206"/>
      <c r="BG58" s="207"/>
      <c r="BH58" s="208"/>
      <c r="BI58" s="208"/>
      <c r="BJ58" s="208"/>
      <c r="BK58" s="208"/>
      <c r="BL58" s="208"/>
      <c r="BM58" s="208"/>
      <c r="BN58" s="208"/>
      <c r="BO58" s="208"/>
      <c r="BP58" s="208"/>
      <c r="BQ58" s="208"/>
      <c r="BR58" s="208"/>
      <c r="BS58" s="208"/>
      <c r="BT58" s="206"/>
      <c r="BU58" s="205"/>
      <c r="BV58" s="211"/>
      <c r="BW58" s="211"/>
      <c r="BX58" s="211"/>
      <c r="BY58" s="212"/>
      <c r="BZ58" s="205"/>
      <c r="CA58" s="211"/>
      <c r="CB58" s="211"/>
      <c r="CC58" s="211"/>
      <c r="CD58" s="212"/>
      <c r="CE58" s="205"/>
      <c r="CF58" s="211"/>
      <c r="CG58" s="211"/>
      <c r="CH58" s="211"/>
      <c r="CI58" s="212"/>
      <c r="CJ58" s="205"/>
      <c r="CK58" s="211"/>
      <c r="CL58" s="211"/>
      <c r="CM58" s="212"/>
      <c r="CN58" s="205"/>
      <c r="CO58" s="211"/>
      <c r="CP58" s="211"/>
      <c r="CQ58" s="212"/>
      <c r="CR58" s="213"/>
      <c r="CS58" s="214"/>
      <c r="CT58" s="214"/>
      <c r="CU58" s="214"/>
      <c r="CV58" s="214"/>
      <c r="CW58" s="214"/>
      <c r="CX58" s="214"/>
      <c r="CY58" s="214"/>
      <c r="CZ58" s="214"/>
      <c r="DA58" s="214"/>
      <c r="DB58" s="214"/>
      <c r="DC58" s="215"/>
      <c r="DD58" s="213"/>
      <c r="DE58" s="214"/>
      <c r="DF58" s="214"/>
      <c r="DG58" s="214"/>
      <c r="DH58" s="214"/>
      <c r="DI58" s="214"/>
      <c r="DJ58" s="214"/>
      <c r="DK58" s="214"/>
      <c r="DL58" s="214"/>
      <c r="DM58" s="214"/>
      <c r="DN58" s="214"/>
      <c r="DO58" s="215"/>
      <c r="DP58" s="216"/>
    </row>
    <row r="59" spans="1:120" s="203" customFormat="1" ht="17.25" x14ac:dyDescent="0.2">
      <c r="A59" s="204"/>
      <c r="B59" s="205"/>
      <c r="C59" s="235"/>
      <c r="D59" s="206"/>
      <c r="E59" s="207"/>
      <c r="F59" s="208"/>
      <c r="G59" s="209"/>
      <c r="H59" s="209"/>
      <c r="I59" s="209"/>
      <c r="J59" s="209"/>
      <c r="K59" s="209"/>
      <c r="L59" s="209"/>
      <c r="M59" s="209"/>
      <c r="N59" s="207"/>
      <c r="O59" s="208"/>
      <c r="P59" s="209"/>
      <c r="Q59" s="209"/>
      <c r="R59" s="209"/>
      <c r="S59" s="209"/>
      <c r="T59" s="209"/>
      <c r="U59" s="209"/>
      <c r="V59" s="209"/>
      <c r="W59" s="207"/>
      <c r="X59" s="208"/>
      <c r="Y59" s="208"/>
      <c r="Z59" s="208"/>
      <c r="AA59" s="208"/>
      <c r="AB59" s="208"/>
      <c r="AC59" s="208"/>
      <c r="AD59" s="208"/>
      <c r="AE59" s="206"/>
      <c r="AF59" s="210"/>
      <c r="AG59" s="207"/>
      <c r="AH59" s="208"/>
      <c r="AI59" s="208"/>
      <c r="AJ59" s="206"/>
      <c r="AK59" s="207"/>
      <c r="AL59" s="208"/>
      <c r="AM59" s="208"/>
      <c r="AN59" s="206"/>
      <c r="AO59" s="207"/>
      <c r="AP59" s="208"/>
      <c r="AQ59" s="208"/>
      <c r="AR59" s="208"/>
      <c r="AS59" s="208"/>
      <c r="AT59" s="208"/>
      <c r="AU59" s="208"/>
      <c r="AV59" s="208"/>
      <c r="AW59" s="208"/>
      <c r="AX59" s="206"/>
      <c r="AY59" s="207"/>
      <c r="AZ59" s="208"/>
      <c r="BA59" s="208"/>
      <c r="BB59" s="208"/>
      <c r="BC59" s="208"/>
      <c r="BD59" s="208"/>
      <c r="BE59" s="208"/>
      <c r="BF59" s="206"/>
      <c r="BG59" s="207"/>
      <c r="BH59" s="208"/>
      <c r="BI59" s="208"/>
      <c r="BJ59" s="208"/>
      <c r="BK59" s="208"/>
      <c r="BL59" s="208"/>
      <c r="BM59" s="208"/>
      <c r="BN59" s="208"/>
      <c r="BO59" s="208"/>
      <c r="BP59" s="208"/>
      <c r="BQ59" s="208"/>
      <c r="BR59" s="208"/>
      <c r="BS59" s="208"/>
      <c r="BT59" s="206"/>
      <c r="BU59" s="205"/>
      <c r="BV59" s="211"/>
      <c r="BW59" s="211"/>
      <c r="BX59" s="211"/>
      <c r="BY59" s="212"/>
      <c r="BZ59" s="205"/>
      <c r="CA59" s="211"/>
      <c r="CB59" s="211"/>
      <c r="CC59" s="211"/>
      <c r="CD59" s="212"/>
      <c r="CE59" s="205"/>
      <c r="CF59" s="211"/>
      <c r="CG59" s="211"/>
      <c r="CH59" s="211"/>
      <c r="CI59" s="212"/>
      <c r="CJ59" s="205"/>
      <c r="CK59" s="211"/>
      <c r="CL59" s="211"/>
      <c r="CM59" s="212"/>
      <c r="CN59" s="205"/>
      <c r="CO59" s="211"/>
      <c r="CP59" s="211"/>
      <c r="CQ59" s="212"/>
      <c r="CR59" s="213"/>
      <c r="CS59" s="214"/>
      <c r="CT59" s="214"/>
      <c r="CU59" s="214"/>
      <c r="CV59" s="214"/>
      <c r="CW59" s="214"/>
      <c r="CX59" s="214"/>
      <c r="CY59" s="214"/>
      <c r="CZ59" s="214"/>
      <c r="DA59" s="214"/>
      <c r="DB59" s="214"/>
      <c r="DC59" s="215"/>
      <c r="DD59" s="213"/>
      <c r="DE59" s="214"/>
      <c r="DF59" s="214"/>
      <c r="DG59" s="214"/>
      <c r="DH59" s="214"/>
      <c r="DI59" s="214"/>
      <c r="DJ59" s="214"/>
      <c r="DK59" s="214"/>
      <c r="DL59" s="214"/>
      <c r="DM59" s="214"/>
      <c r="DN59" s="214"/>
      <c r="DO59" s="215"/>
      <c r="DP59" s="216"/>
    </row>
    <row r="60" spans="1:120" s="203" customFormat="1" ht="17.25" x14ac:dyDescent="0.2">
      <c r="A60" s="204"/>
      <c r="B60" s="224"/>
      <c r="C60" s="237"/>
      <c r="D60" s="206"/>
      <c r="E60" s="225"/>
      <c r="F60" s="208"/>
      <c r="G60" s="208"/>
      <c r="H60" s="208"/>
      <c r="I60" s="208"/>
      <c r="J60" s="208"/>
      <c r="K60" s="208"/>
      <c r="L60" s="208"/>
      <c r="M60" s="206"/>
      <c r="N60" s="225"/>
      <c r="O60" s="208"/>
      <c r="P60" s="208"/>
      <c r="Q60" s="208"/>
      <c r="R60" s="208"/>
      <c r="S60" s="208"/>
      <c r="T60" s="208"/>
      <c r="U60" s="208"/>
      <c r="V60" s="206"/>
      <c r="W60" s="207"/>
      <c r="X60" s="208"/>
      <c r="Y60" s="208"/>
      <c r="Z60" s="208"/>
      <c r="AA60" s="208"/>
      <c r="AB60" s="208"/>
      <c r="AC60" s="208"/>
      <c r="AD60" s="208"/>
      <c r="AE60" s="206"/>
      <c r="AF60" s="207"/>
      <c r="AG60" s="207"/>
      <c r="AH60" s="208"/>
      <c r="AI60" s="208"/>
      <c r="AJ60" s="206"/>
      <c r="AK60" s="207"/>
      <c r="AL60" s="208"/>
      <c r="AM60" s="208"/>
      <c r="AN60" s="206"/>
      <c r="AO60" s="207"/>
      <c r="AP60" s="208"/>
      <c r="AQ60" s="208"/>
      <c r="AR60" s="208"/>
      <c r="AS60" s="208"/>
      <c r="AT60" s="208"/>
      <c r="AU60" s="208"/>
      <c r="AV60" s="208"/>
      <c r="AW60" s="208"/>
      <c r="AX60" s="206"/>
      <c r="AY60" s="207"/>
      <c r="AZ60" s="208"/>
      <c r="BA60" s="208"/>
      <c r="BB60" s="208"/>
      <c r="BC60" s="208"/>
      <c r="BD60" s="208"/>
      <c r="BE60" s="208"/>
      <c r="BF60" s="206"/>
      <c r="BG60" s="207"/>
      <c r="BH60" s="208"/>
      <c r="BI60" s="208"/>
      <c r="BJ60" s="208"/>
      <c r="BK60" s="208"/>
      <c r="BL60" s="208"/>
      <c r="BM60" s="208"/>
      <c r="BN60" s="208"/>
      <c r="BO60" s="208"/>
      <c r="BP60" s="208"/>
      <c r="BQ60" s="208"/>
      <c r="BR60" s="208"/>
      <c r="BS60" s="208"/>
      <c r="BT60" s="206"/>
      <c r="BU60" s="205"/>
      <c r="BV60" s="211"/>
      <c r="BW60" s="211"/>
      <c r="BX60" s="211"/>
      <c r="BY60" s="212"/>
      <c r="BZ60" s="205"/>
      <c r="CA60" s="211"/>
      <c r="CB60" s="211"/>
      <c r="CC60" s="211"/>
      <c r="CD60" s="212"/>
      <c r="CE60" s="205"/>
      <c r="CF60" s="211"/>
      <c r="CG60" s="211"/>
      <c r="CH60" s="211"/>
      <c r="CI60" s="212"/>
      <c r="CJ60" s="205"/>
      <c r="CK60" s="211"/>
      <c r="CL60" s="211"/>
      <c r="CM60" s="212"/>
      <c r="CN60" s="205"/>
      <c r="CO60" s="211"/>
      <c r="CP60" s="211"/>
      <c r="CQ60" s="212"/>
      <c r="CR60" s="213"/>
      <c r="CS60" s="214"/>
      <c r="CT60" s="214"/>
      <c r="CU60" s="214"/>
      <c r="CV60" s="214"/>
      <c r="CW60" s="214"/>
      <c r="CX60" s="214"/>
      <c r="CY60" s="214"/>
      <c r="CZ60" s="214"/>
      <c r="DA60" s="214"/>
      <c r="DB60" s="214"/>
      <c r="DC60" s="215"/>
      <c r="DD60" s="213"/>
      <c r="DE60" s="214"/>
      <c r="DF60" s="214"/>
      <c r="DG60" s="214"/>
      <c r="DH60" s="214"/>
      <c r="DI60" s="214"/>
      <c r="DJ60" s="214"/>
      <c r="DK60" s="214"/>
      <c r="DL60" s="214"/>
      <c r="DM60" s="214"/>
      <c r="DN60" s="214"/>
      <c r="DO60" s="215"/>
      <c r="DP60" s="216"/>
    </row>
    <row r="61" spans="1:120" s="203" customFormat="1" ht="17.25" x14ac:dyDescent="0.2">
      <c r="A61" s="204"/>
      <c r="B61" s="217"/>
      <c r="C61" s="236"/>
      <c r="D61" s="218"/>
      <c r="E61" s="219"/>
      <c r="F61" s="220"/>
      <c r="G61" s="221"/>
      <c r="H61" s="221"/>
      <c r="I61" s="221"/>
      <c r="J61" s="221"/>
      <c r="K61" s="221"/>
      <c r="L61" s="221"/>
      <c r="M61" s="221"/>
      <c r="N61" s="219"/>
      <c r="O61" s="220"/>
      <c r="P61" s="221"/>
      <c r="Q61" s="221"/>
      <c r="R61" s="221"/>
      <c r="S61" s="221"/>
      <c r="T61" s="221"/>
      <c r="U61" s="221"/>
      <c r="V61" s="221"/>
      <c r="W61" s="219"/>
      <c r="X61" s="220"/>
      <c r="Y61" s="220"/>
      <c r="Z61" s="220"/>
      <c r="AA61" s="220"/>
      <c r="AB61" s="220"/>
      <c r="AC61" s="220"/>
      <c r="AD61" s="220"/>
      <c r="AE61" s="218"/>
      <c r="AF61" s="222"/>
      <c r="AG61" s="219"/>
      <c r="AH61" s="220"/>
      <c r="AI61" s="220"/>
      <c r="AJ61" s="218"/>
      <c r="AK61" s="219"/>
      <c r="AL61" s="220"/>
      <c r="AM61" s="220"/>
      <c r="AN61" s="218"/>
      <c r="AO61" s="219"/>
      <c r="AP61" s="220"/>
      <c r="AQ61" s="220"/>
      <c r="AR61" s="220"/>
      <c r="AS61" s="220"/>
      <c r="AT61" s="220"/>
      <c r="AU61" s="220"/>
      <c r="AV61" s="220"/>
      <c r="AW61" s="220"/>
      <c r="AX61" s="218"/>
      <c r="AY61" s="219"/>
      <c r="AZ61" s="220"/>
      <c r="BA61" s="220"/>
      <c r="BB61" s="220"/>
      <c r="BC61" s="220"/>
      <c r="BD61" s="220"/>
      <c r="BE61" s="220"/>
      <c r="BF61" s="218"/>
      <c r="BG61" s="219"/>
      <c r="BH61" s="220"/>
      <c r="BI61" s="220"/>
      <c r="BJ61" s="220"/>
      <c r="BK61" s="220"/>
      <c r="BL61" s="220"/>
      <c r="BM61" s="220"/>
      <c r="BN61" s="220"/>
      <c r="BO61" s="220"/>
      <c r="BP61" s="220"/>
      <c r="BQ61" s="220"/>
      <c r="BR61" s="220"/>
      <c r="BS61" s="220"/>
      <c r="BT61" s="218"/>
      <c r="BU61" s="217"/>
      <c r="BV61" s="226"/>
      <c r="BW61" s="226"/>
      <c r="BX61" s="226"/>
      <c r="BY61" s="227"/>
      <c r="BZ61" s="217"/>
      <c r="CA61" s="226"/>
      <c r="CB61" s="226"/>
      <c r="CC61" s="226"/>
      <c r="CD61" s="227"/>
      <c r="CE61" s="217"/>
      <c r="CF61" s="226"/>
      <c r="CG61" s="226"/>
      <c r="CH61" s="226"/>
      <c r="CI61" s="227"/>
      <c r="CJ61" s="217"/>
      <c r="CK61" s="226"/>
      <c r="CL61" s="226"/>
      <c r="CM61" s="227"/>
      <c r="CN61" s="217"/>
      <c r="CO61" s="226"/>
      <c r="CP61" s="226"/>
      <c r="CQ61" s="227"/>
      <c r="CR61" s="228"/>
      <c r="CS61" s="229"/>
      <c r="CT61" s="229"/>
      <c r="CU61" s="229"/>
      <c r="CV61" s="229"/>
      <c r="CW61" s="229"/>
      <c r="CX61" s="229"/>
      <c r="CY61" s="229"/>
      <c r="CZ61" s="229"/>
      <c r="DA61" s="229"/>
      <c r="DB61" s="229"/>
      <c r="DC61" s="230"/>
      <c r="DD61" s="228"/>
      <c r="DE61" s="229"/>
      <c r="DF61" s="229"/>
      <c r="DG61" s="229"/>
      <c r="DH61" s="229"/>
      <c r="DI61" s="229"/>
      <c r="DJ61" s="229"/>
      <c r="DK61" s="229"/>
      <c r="DL61" s="229"/>
      <c r="DM61" s="229"/>
      <c r="DN61" s="229"/>
      <c r="DO61" s="230"/>
      <c r="DP61" s="231"/>
    </row>
    <row r="62" spans="1:120" s="203" customFormat="1" ht="17.25" x14ac:dyDescent="0.2">
      <c r="A62" s="204"/>
      <c r="B62" s="205"/>
      <c r="C62" s="235"/>
      <c r="D62" s="206"/>
      <c r="E62" s="207"/>
      <c r="F62" s="208"/>
      <c r="G62" s="209"/>
      <c r="H62" s="209"/>
      <c r="I62" s="209"/>
      <c r="J62" s="209"/>
      <c r="K62" s="209"/>
      <c r="L62" s="209"/>
      <c r="M62" s="209"/>
      <c r="N62" s="207"/>
      <c r="O62" s="208"/>
      <c r="P62" s="209"/>
      <c r="Q62" s="209"/>
      <c r="R62" s="209"/>
      <c r="S62" s="209"/>
      <c r="T62" s="209"/>
      <c r="U62" s="209"/>
      <c r="V62" s="209"/>
      <c r="W62" s="207"/>
      <c r="X62" s="208"/>
      <c r="Y62" s="208"/>
      <c r="Z62" s="208"/>
      <c r="AA62" s="208"/>
      <c r="AB62" s="208"/>
      <c r="AC62" s="208"/>
      <c r="AD62" s="208"/>
      <c r="AE62" s="206"/>
      <c r="AF62" s="210"/>
      <c r="AG62" s="207"/>
      <c r="AH62" s="208"/>
      <c r="AI62" s="208"/>
      <c r="AJ62" s="206"/>
      <c r="AK62" s="207"/>
      <c r="AL62" s="208"/>
      <c r="AM62" s="208"/>
      <c r="AN62" s="206"/>
      <c r="AO62" s="207"/>
      <c r="AP62" s="208"/>
      <c r="AQ62" s="208"/>
      <c r="AR62" s="208"/>
      <c r="AS62" s="208"/>
      <c r="AT62" s="208"/>
      <c r="AU62" s="208"/>
      <c r="AV62" s="208"/>
      <c r="AW62" s="208"/>
      <c r="AX62" s="206"/>
      <c r="AY62" s="207"/>
      <c r="AZ62" s="208"/>
      <c r="BA62" s="208"/>
      <c r="BB62" s="208"/>
      <c r="BC62" s="208"/>
      <c r="BD62" s="208"/>
      <c r="BE62" s="208"/>
      <c r="BF62" s="206"/>
      <c r="BG62" s="207"/>
      <c r="BH62" s="208"/>
      <c r="BI62" s="208"/>
      <c r="BJ62" s="208"/>
      <c r="BK62" s="208"/>
      <c r="BL62" s="208"/>
      <c r="BM62" s="208"/>
      <c r="BN62" s="208"/>
      <c r="BO62" s="208"/>
      <c r="BP62" s="208"/>
      <c r="BQ62" s="208"/>
      <c r="BR62" s="208"/>
      <c r="BS62" s="208"/>
      <c r="BT62" s="206"/>
      <c r="BU62" s="205"/>
      <c r="BV62" s="211"/>
      <c r="BW62" s="211"/>
      <c r="BX62" s="211"/>
      <c r="BY62" s="212"/>
      <c r="BZ62" s="205"/>
      <c r="CA62" s="211"/>
      <c r="CB62" s="211"/>
      <c r="CC62" s="211"/>
      <c r="CD62" s="212"/>
      <c r="CE62" s="205"/>
      <c r="CF62" s="211"/>
      <c r="CG62" s="211"/>
      <c r="CH62" s="211"/>
      <c r="CI62" s="212"/>
      <c r="CJ62" s="205"/>
      <c r="CK62" s="211"/>
      <c r="CL62" s="211"/>
      <c r="CM62" s="212"/>
      <c r="CN62" s="205"/>
      <c r="CO62" s="211"/>
      <c r="CP62" s="211"/>
      <c r="CQ62" s="212"/>
      <c r="CR62" s="213"/>
      <c r="CS62" s="214"/>
      <c r="CT62" s="214"/>
      <c r="CU62" s="214"/>
      <c r="CV62" s="214"/>
      <c r="CW62" s="214"/>
      <c r="CX62" s="214"/>
      <c r="CY62" s="214"/>
      <c r="CZ62" s="214"/>
      <c r="DA62" s="214"/>
      <c r="DB62" s="214"/>
      <c r="DC62" s="215"/>
      <c r="DD62" s="213"/>
      <c r="DE62" s="214"/>
      <c r="DF62" s="214"/>
      <c r="DG62" s="214"/>
      <c r="DH62" s="214"/>
      <c r="DI62" s="214"/>
      <c r="DJ62" s="214"/>
      <c r="DK62" s="214"/>
      <c r="DL62" s="214"/>
      <c r="DM62" s="214"/>
      <c r="DN62" s="214"/>
      <c r="DO62" s="215"/>
      <c r="DP62" s="216"/>
    </row>
    <row r="63" spans="1:120" s="203" customFormat="1" ht="17.25" x14ac:dyDescent="0.2">
      <c r="A63" s="204"/>
      <c r="B63" s="205"/>
      <c r="C63" s="235"/>
      <c r="D63" s="206"/>
      <c r="E63" s="207"/>
      <c r="F63" s="208"/>
      <c r="G63" s="209"/>
      <c r="H63" s="209"/>
      <c r="I63" s="209"/>
      <c r="J63" s="209"/>
      <c r="K63" s="209"/>
      <c r="L63" s="209"/>
      <c r="M63" s="209"/>
      <c r="N63" s="207"/>
      <c r="O63" s="208"/>
      <c r="P63" s="209"/>
      <c r="Q63" s="209"/>
      <c r="R63" s="209"/>
      <c r="S63" s="209"/>
      <c r="T63" s="209"/>
      <c r="U63" s="209"/>
      <c r="V63" s="209"/>
      <c r="W63" s="207"/>
      <c r="X63" s="208"/>
      <c r="Y63" s="208"/>
      <c r="Z63" s="208"/>
      <c r="AA63" s="208"/>
      <c r="AB63" s="208"/>
      <c r="AC63" s="208"/>
      <c r="AD63" s="208"/>
      <c r="AE63" s="206"/>
      <c r="AF63" s="210"/>
      <c r="AG63" s="207"/>
      <c r="AH63" s="208"/>
      <c r="AI63" s="208"/>
      <c r="AJ63" s="206"/>
      <c r="AK63" s="207"/>
      <c r="AL63" s="208"/>
      <c r="AM63" s="208"/>
      <c r="AN63" s="206"/>
      <c r="AO63" s="207"/>
      <c r="AP63" s="208"/>
      <c r="AQ63" s="208"/>
      <c r="AR63" s="208"/>
      <c r="AS63" s="208"/>
      <c r="AT63" s="208"/>
      <c r="AU63" s="208"/>
      <c r="AV63" s="208"/>
      <c r="AW63" s="208"/>
      <c r="AX63" s="206"/>
      <c r="AY63" s="207"/>
      <c r="AZ63" s="208"/>
      <c r="BA63" s="208"/>
      <c r="BB63" s="208"/>
      <c r="BC63" s="208"/>
      <c r="BD63" s="208"/>
      <c r="BE63" s="208"/>
      <c r="BF63" s="206"/>
      <c r="BG63" s="207"/>
      <c r="BH63" s="208"/>
      <c r="BI63" s="208"/>
      <c r="BJ63" s="208"/>
      <c r="BK63" s="208"/>
      <c r="BL63" s="208"/>
      <c r="BM63" s="208"/>
      <c r="BN63" s="208"/>
      <c r="BO63" s="208"/>
      <c r="BP63" s="208"/>
      <c r="BQ63" s="208"/>
      <c r="BR63" s="208"/>
      <c r="BS63" s="208"/>
      <c r="BT63" s="206"/>
      <c r="BU63" s="205"/>
      <c r="BV63" s="211"/>
      <c r="BW63" s="211"/>
      <c r="BX63" s="211"/>
      <c r="BY63" s="212"/>
      <c r="BZ63" s="205"/>
      <c r="CA63" s="211"/>
      <c r="CB63" s="211"/>
      <c r="CC63" s="211"/>
      <c r="CD63" s="212"/>
      <c r="CE63" s="205"/>
      <c r="CF63" s="211"/>
      <c r="CG63" s="211"/>
      <c r="CH63" s="211"/>
      <c r="CI63" s="212"/>
      <c r="CJ63" s="205"/>
      <c r="CK63" s="211"/>
      <c r="CL63" s="211"/>
      <c r="CM63" s="212"/>
      <c r="CN63" s="205"/>
      <c r="CO63" s="211"/>
      <c r="CP63" s="211"/>
      <c r="CQ63" s="212"/>
      <c r="CR63" s="213"/>
      <c r="CS63" s="214"/>
      <c r="CT63" s="214"/>
      <c r="CU63" s="214"/>
      <c r="CV63" s="214"/>
      <c r="CW63" s="214"/>
      <c r="CX63" s="214"/>
      <c r="CY63" s="214"/>
      <c r="CZ63" s="214"/>
      <c r="DA63" s="214"/>
      <c r="DB63" s="214"/>
      <c r="DC63" s="215"/>
      <c r="DD63" s="213"/>
      <c r="DE63" s="214"/>
      <c r="DF63" s="214"/>
      <c r="DG63" s="214"/>
      <c r="DH63" s="214"/>
      <c r="DI63" s="214"/>
      <c r="DJ63" s="214"/>
      <c r="DK63" s="214"/>
      <c r="DL63" s="214"/>
      <c r="DM63" s="214"/>
      <c r="DN63" s="214"/>
      <c r="DO63" s="215"/>
      <c r="DP63" s="216"/>
    </row>
    <row r="64" spans="1:120" s="203" customFormat="1" ht="17.25" x14ac:dyDescent="0.2">
      <c r="A64" s="204"/>
      <c r="B64" s="205"/>
      <c r="C64" s="235"/>
      <c r="D64" s="206"/>
      <c r="E64" s="207"/>
      <c r="F64" s="208"/>
      <c r="G64" s="209"/>
      <c r="H64" s="209"/>
      <c r="I64" s="209"/>
      <c r="J64" s="209"/>
      <c r="K64" s="209"/>
      <c r="L64" s="209"/>
      <c r="M64" s="209"/>
      <c r="N64" s="207"/>
      <c r="O64" s="208"/>
      <c r="P64" s="209"/>
      <c r="Q64" s="209"/>
      <c r="R64" s="209"/>
      <c r="S64" s="209"/>
      <c r="T64" s="209"/>
      <c r="U64" s="209"/>
      <c r="V64" s="209"/>
      <c r="W64" s="207"/>
      <c r="X64" s="208"/>
      <c r="Y64" s="208"/>
      <c r="Z64" s="208"/>
      <c r="AA64" s="208"/>
      <c r="AB64" s="208"/>
      <c r="AC64" s="208"/>
      <c r="AD64" s="208"/>
      <c r="AE64" s="206"/>
      <c r="AF64" s="210"/>
      <c r="AG64" s="207"/>
      <c r="AH64" s="208"/>
      <c r="AI64" s="208"/>
      <c r="AJ64" s="206"/>
      <c r="AK64" s="207"/>
      <c r="AL64" s="208"/>
      <c r="AM64" s="208"/>
      <c r="AN64" s="206"/>
      <c r="AO64" s="207"/>
      <c r="AP64" s="208"/>
      <c r="AQ64" s="208"/>
      <c r="AR64" s="208"/>
      <c r="AS64" s="208"/>
      <c r="AT64" s="208"/>
      <c r="AU64" s="208"/>
      <c r="AV64" s="208"/>
      <c r="AW64" s="208"/>
      <c r="AX64" s="206"/>
      <c r="AY64" s="207"/>
      <c r="AZ64" s="208"/>
      <c r="BA64" s="208"/>
      <c r="BB64" s="208"/>
      <c r="BC64" s="208"/>
      <c r="BD64" s="208"/>
      <c r="BE64" s="208"/>
      <c r="BF64" s="206"/>
      <c r="BG64" s="207"/>
      <c r="BH64" s="208"/>
      <c r="BI64" s="208"/>
      <c r="BJ64" s="208"/>
      <c r="BK64" s="208"/>
      <c r="BL64" s="208"/>
      <c r="BM64" s="208"/>
      <c r="BN64" s="208"/>
      <c r="BO64" s="208"/>
      <c r="BP64" s="208"/>
      <c r="BQ64" s="208"/>
      <c r="BR64" s="208"/>
      <c r="BS64" s="208"/>
      <c r="BT64" s="206"/>
      <c r="BU64" s="205"/>
      <c r="BV64" s="211"/>
      <c r="BW64" s="211"/>
      <c r="BX64" s="211"/>
      <c r="BY64" s="212"/>
      <c r="BZ64" s="205"/>
      <c r="CA64" s="211"/>
      <c r="CB64" s="211"/>
      <c r="CC64" s="211"/>
      <c r="CD64" s="212"/>
      <c r="CE64" s="205"/>
      <c r="CF64" s="211"/>
      <c r="CG64" s="211"/>
      <c r="CH64" s="211"/>
      <c r="CI64" s="212"/>
      <c r="CJ64" s="205"/>
      <c r="CK64" s="211"/>
      <c r="CL64" s="211"/>
      <c r="CM64" s="212"/>
      <c r="CN64" s="205"/>
      <c r="CO64" s="211"/>
      <c r="CP64" s="211"/>
      <c r="CQ64" s="212"/>
      <c r="CR64" s="213"/>
      <c r="CS64" s="214"/>
      <c r="CT64" s="214"/>
      <c r="CU64" s="214"/>
      <c r="CV64" s="214"/>
      <c r="CW64" s="214"/>
      <c r="CX64" s="214"/>
      <c r="CY64" s="214"/>
      <c r="CZ64" s="214"/>
      <c r="DA64" s="214"/>
      <c r="DB64" s="214"/>
      <c r="DC64" s="215"/>
      <c r="DD64" s="213"/>
      <c r="DE64" s="214"/>
      <c r="DF64" s="214"/>
      <c r="DG64" s="214"/>
      <c r="DH64" s="214"/>
      <c r="DI64" s="214"/>
      <c r="DJ64" s="214"/>
      <c r="DK64" s="214"/>
      <c r="DL64" s="214"/>
      <c r="DM64" s="214"/>
      <c r="DN64" s="214"/>
      <c r="DO64" s="215"/>
      <c r="DP64" s="216"/>
    </row>
    <row r="65" spans="1:120" s="203" customFormat="1" ht="17.25" x14ac:dyDescent="0.2">
      <c r="A65" s="204"/>
      <c r="B65" s="205"/>
      <c r="C65" s="235"/>
      <c r="D65" s="206"/>
      <c r="E65" s="207"/>
      <c r="F65" s="208"/>
      <c r="G65" s="209"/>
      <c r="H65" s="209"/>
      <c r="I65" s="209"/>
      <c r="J65" s="209"/>
      <c r="K65" s="209"/>
      <c r="L65" s="209"/>
      <c r="M65" s="209"/>
      <c r="N65" s="207"/>
      <c r="O65" s="208"/>
      <c r="P65" s="209"/>
      <c r="Q65" s="209"/>
      <c r="R65" s="209"/>
      <c r="S65" s="209"/>
      <c r="T65" s="209"/>
      <c r="U65" s="209"/>
      <c r="V65" s="209"/>
      <c r="W65" s="207"/>
      <c r="X65" s="208"/>
      <c r="Y65" s="208"/>
      <c r="Z65" s="208"/>
      <c r="AA65" s="208"/>
      <c r="AB65" s="208"/>
      <c r="AC65" s="208"/>
      <c r="AD65" s="208"/>
      <c r="AE65" s="206"/>
      <c r="AF65" s="210"/>
      <c r="AG65" s="207"/>
      <c r="AH65" s="208"/>
      <c r="AI65" s="208"/>
      <c r="AJ65" s="206"/>
      <c r="AK65" s="207"/>
      <c r="AL65" s="208"/>
      <c r="AM65" s="208"/>
      <c r="AN65" s="206"/>
      <c r="AO65" s="207"/>
      <c r="AP65" s="208"/>
      <c r="AQ65" s="208"/>
      <c r="AR65" s="208"/>
      <c r="AS65" s="208"/>
      <c r="AT65" s="208"/>
      <c r="AU65" s="208"/>
      <c r="AV65" s="208"/>
      <c r="AW65" s="208"/>
      <c r="AX65" s="206"/>
      <c r="AY65" s="207"/>
      <c r="AZ65" s="208"/>
      <c r="BA65" s="208"/>
      <c r="BB65" s="208"/>
      <c r="BC65" s="208"/>
      <c r="BD65" s="208"/>
      <c r="BE65" s="208"/>
      <c r="BF65" s="206"/>
      <c r="BG65" s="207"/>
      <c r="BH65" s="208"/>
      <c r="BI65" s="208"/>
      <c r="BJ65" s="208"/>
      <c r="BK65" s="208"/>
      <c r="BL65" s="208"/>
      <c r="BM65" s="208"/>
      <c r="BN65" s="208"/>
      <c r="BO65" s="208"/>
      <c r="BP65" s="208"/>
      <c r="BQ65" s="208"/>
      <c r="BR65" s="208"/>
      <c r="BS65" s="208"/>
      <c r="BT65" s="206"/>
      <c r="BU65" s="205"/>
      <c r="BV65" s="211"/>
      <c r="BW65" s="211"/>
      <c r="BX65" s="211"/>
      <c r="BY65" s="212"/>
      <c r="BZ65" s="205"/>
      <c r="CA65" s="211"/>
      <c r="CB65" s="211"/>
      <c r="CC65" s="211"/>
      <c r="CD65" s="212"/>
      <c r="CE65" s="205"/>
      <c r="CF65" s="211"/>
      <c r="CG65" s="211"/>
      <c r="CH65" s="211"/>
      <c r="CI65" s="212"/>
      <c r="CJ65" s="205"/>
      <c r="CK65" s="211"/>
      <c r="CL65" s="211"/>
      <c r="CM65" s="212"/>
      <c r="CN65" s="205"/>
      <c r="CO65" s="211"/>
      <c r="CP65" s="211"/>
      <c r="CQ65" s="212"/>
      <c r="CR65" s="213"/>
      <c r="CS65" s="214"/>
      <c r="CT65" s="214"/>
      <c r="CU65" s="214"/>
      <c r="CV65" s="214"/>
      <c r="CW65" s="214"/>
      <c r="CX65" s="214"/>
      <c r="CY65" s="214"/>
      <c r="CZ65" s="214"/>
      <c r="DA65" s="214"/>
      <c r="DB65" s="214"/>
      <c r="DC65" s="215"/>
      <c r="DD65" s="213"/>
      <c r="DE65" s="214"/>
      <c r="DF65" s="214"/>
      <c r="DG65" s="214"/>
      <c r="DH65" s="214"/>
      <c r="DI65" s="214"/>
      <c r="DJ65" s="214"/>
      <c r="DK65" s="214"/>
      <c r="DL65" s="214"/>
      <c r="DM65" s="214"/>
      <c r="DN65" s="214"/>
      <c r="DO65" s="215"/>
      <c r="DP65" s="216"/>
    </row>
    <row r="66" spans="1:120" s="203" customFormat="1" ht="17.25" x14ac:dyDescent="0.2">
      <c r="A66" s="204"/>
      <c r="B66" s="205"/>
      <c r="C66" s="235"/>
      <c r="D66" s="206"/>
      <c r="E66" s="207"/>
      <c r="F66" s="208"/>
      <c r="G66" s="209"/>
      <c r="H66" s="209"/>
      <c r="I66" s="209"/>
      <c r="J66" s="209"/>
      <c r="K66" s="209"/>
      <c r="L66" s="209"/>
      <c r="M66" s="209"/>
      <c r="N66" s="207"/>
      <c r="O66" s="208"/>
      <c r="P66" s="209"/>
      <c r="Q66" s="209"/>
      <c r="R66" s="209"/>
      <c r="S66" s="209"/>
      <c r="T66" s="209"/>
      <c r="U66" s="209"/>
      <c r="V66" s="209"/>
      <c r="W66" s="207"/>
      <c r="X66" s="208"/>
      <c r="Y66" s="208"/>
      <c r="Z66" s="208"/>
      <c r="AA66" s="208"/>
      <c r="AB66" s="208"/>
      <c r="AC66" s="208"/>
      <c r="AD66" s="208"/>
      <c r="AE66" s="206"/>
      <c r="AF66" s="210"/>
      <c r="AG66" s="207"/>
      <c r="AH66" s="208"/>
      <c r="AI66" s="208"/>
      <c r="AJ66" s="206"/>
      <c r="AK66" s="207"/>
      <c r="AL66" s="208"/>
      <c r="AM66" s="208"/>
      <c r="AN66" s="206"/>
      <c r="AO66" s="207"/>
      <c r="AP66" s="208"/>
      <c r="AQ66" s="208"/>
      <c r="AR66" s="208"/>
      <c r="AS66" s="208"/>
      <c r="AT66" s="208"/>
      <c r="AU66" s="208"/>
      <c r="AV66" s="208"/>
      <c r="AW66" s="208"/>
      <c r="AX66" s="206"/>
      <c r="AY66" s="207"/>
      <c r="AZ66" s="208"/>
      <c r="BA66" s="208"/>
      <c r="BB66" s="208"/>
      <c r="BC66" s="208"/>
      <c r="BD66" s="208"/>
      <c r="BE66" s="208"/>
      <c r="BF66" s="206"/>
      <c r="BG66" s="207"/>
      <c r="BH66" s="208"/>
      <c r="BI66" s="208"/>
      <c r="BJ66" s="208"/>
      <c r="BK66" s="208"/>
      <c r="BL66" s="208"/>
      <c r="BM66" s="208"/>
      <c r="BN66" s="208"/>
      <c r="BO66" s="208"/>
      <c r="BP66" s="208"/>
      <c r="BQ66" s="208"/>
      <c r="BR66" s="208"/>
      <c r="BS66" s="208"/>
      <c r="BT66" s="206"/>
      <c r="BU66" s="205"/>
      <c r="BV66" s="211"/>
      <c r="BW66" s="211"/>
      <c r="BX66" s="211"/>
      <c r="BY66" s="212"/>
      <c r="BZ66" s="205"/>
      <c r="CA66" s="211"/>
      <c r="CB66" s="211"/>
      <c r="CC66" s="211"/>
      <c r="CD66" s="212"/>
      <c r="CE66" s="205"/>
      <c r="CF66" s="211"/>
      <c r="CG66" s="211"/>
      <c r="CH66" s="211"/>
      <c r="CI66" s="212"/>
      <c r="CJ66" s="205"/>
      <c r="CK66" s="211"/>
      <c r="CL66" s="211"/>
      <c r="CM66" s="212"/>
      <c r="CN66" s="205"/>
      <c r="CO66" s="211"/>
      <c r="CP66" s="211"/>
      <c r="CQ66" s="212"/>
      <c r="CR66" s="213"/>
      <c r="CS66" s="214"/>
      <c r="CT66" s="214"/>
      <c r="CU66" s="214"/>
      <c r="CV66" s="214"/>
      <c r="CW66" s="214"/>
      <c r="CX66" s="214"/>
      <c r="CY66" s="214"/>
      <c r="CZ66" s="214"/>
      <c r="DA66" s="214"/>
      <c r="DB66" s="214"/>
      <c r="DC66" s="215"/>
      <c r="DD66" s="213"/>
      <c r="DE66" s="214"/>
      <c r="DF66" s="214"/>
      <c r="DG66" s="214"/>
      <c r="DH66" s="214"/>
      <c r="DI66" s="214"/>
      <c r="DJ66" s="214"/>
      <c r="DK66" s="214"/>
      <c r="DL66" s="214"/>
      <c r="DM66" s="214"/>
      <c r="DN66" s="214"/>
      <c r="DO66" s="215"/>
      <c r="DP66" s="216"/>
    </row>
    <row r="67" spans="1:120" s="203" customFormat="1" ht="17.25" x14ac:dyDescent="0.2">
      <c r="A67" s="204"/>
      <c r="B67" s="205"/>
      <c r="C67" s="235"/>
      <c r="D67" s="206"/>
      <c r="E67" s="207"/>
      <c r="F67" s="208"/>
      <c r="G67" s="209"/>
      <c r="H67" s="209"/>
      <c r="I67" s="209"/>
      <c r="J67" s="209"/>
      <c r="K67" s="209"/>
      <c r="L67" s="209"/>
      <c r="M67" s="209"/>
      <c r="N67" s="207"/>
      <c r="O67" s="208"/>
      <c r="P67" s="209"/>
      <c r="Q67" s="209"/>
      <c r="R67" s="209"/>
      <c r="S67" s="209"/>
      <c r="T67" s="209"/>
      <c r="U67" s="209"/>
      <c r="V67" s="209"/>
      <c r="W67" s="207"/>
      <c r="X67" s="208"/>
      <c r="Y67" s="208"/>
      <c r="Z67" s="208"/>
      <c r="AA67" s="208"/>
      <c r="AB67" s="208"/>
      <c r="AC67" s="208"/>
      <c r="AD67" s="208"/>
      <c r="AE67" s="206"/>
      <c r="AF67" s="210"/>
      <c r="AG67" s="207"/>
      <c r="AH67" s="208"/>
      <c r="AI67" s="208"/>
      <c r="AJ67" s="206"/>
      <c r="AK67" s="207"/>
      <c r="AL67" s="208"/>
      <c r="AM67" s="208"/>
      <c r="AN67" s="206"/>
      <c r="AO67" s="207"/>
      <c r="AP67" s="208"/>
      <c r="AQ67" s="208"/>
      <c r="AR67" s="208"/>
      <c r="AS67" s="208"/>
      <c r="AT67" s="208"/>
      <c r="AU67" s="208"/>
      <c r="AV67" s="208"/>
      <c r="AW67" s="208"/>
      <c r="AX67" s="206"/>
      <c r="AY67" s="207"/>
      <c r="AZ67" s="208"/>
      <c r="BA67" s="208"/>
      <c r="BB67" s="208"/>
      <c r="BC67" s="208"/>
      <c r="BD67" s="208"/>
      <c r="BE67" s="208"/>
      <c r="BF67" s="206"/>
      <c r="BG67" s="207"/>
      <c r="BH67" s="208"/>
      <c r="BI67" s="208"/>
      <c r="BJ67" s="208"/>
      <c r="BK67" s="208"/>
      <c r="BL67" s="208"/>
      <c r="BM67" s="208"/>
      <c r="BN67" s="208"/>
      <c r="BO67" s="208"/>
      <c r="BP67" s="208"/>
      <c r="BQ67" s="208"/>
      <c r="BR67" s="208"/>
      <c r="BS67" s="208"/>
      <c r="BT67" s="206"/>
      <c r="BU67" s="205"/>
      <c r="BV67" s="211"/>
      <c r="BW67" s="211"/>
      <c r="BX67" s="211"/>
      <c r="BY67" s="212"/>
      <c r="BZ67" s="205"/>
      <c r="CA67" s="211"/>
      <c r="CB67" s="211"/>
      <c r="CC67" s="211"/>
      <c r="CD67" s="212"/>
      <c r="CE67" s="205"/>
      <c r="CF67" s="211"/>
      <c r="CG67" s="211"/>
      <c r="CH67" s="211"/>
      <c r="CI67" s="212"/>
      <c r="CJ67" s="205"/>
      <c r="CK67" s="211"/>
      <c r="CL67" s="211"/>
      <c r="CM67" s="212"/>
      <c r="CN67" s="205"/>
      <c r="CO67" s="211"/>
      <c r="CP67" s="211"/>
      <c r="CQ67" s="212"/>
      <c r="CR67" s="213"/>
      <c r="CS67" s="214"/>
      <c r="CT67" s="214"/>
      <c r="CU67" s="214"/>
      <c r="CV67" s="214"/>
      <c r="CW67" s="214"/>
      <c r="CX67" s="214"/>
      <c r="CY67" s="214"/>
      <c r="CZ67" s="214"/>
      <c r="DA67" s="214"/>
      <c r="DB67" s="214"/>
      <c r="DC67" s="215"/>
      <c r="DD67" s="213"/>
      <c r="DE67" s="214"/>
      <c r="DF67" s="214"/>
      <c r="DG67" s="214"/>
      <c r="DH67" s="214"/>
      <c r="DI67" s="214"/>
      <c r="DJ67" s="214"/>
      <c r="DK67" s="214"/>
      <c r="DL67" s="214"/>
      <c r="DM67" s="214"/>
      <c r="DN67" s="214"/>
      <c r="DO67" s="215"/>
      <c r="DP67" s="216"/>
    </row>
    <row r="68" spans="1:120" s="203" customFormat="1" ht="17.25" x14ac:dyDescent="0.2">
      <c r="A68" s="204"/>
      <c r="B68" s="205"/>
      <c r="C68" s="235"/>
      <c r="D68" s="206"/>
      <c r="E68" s="207"/>
      <c r="F68" s="208"/>
      <c r="G68" s="209"/>
      <c r="H68" s="209"/>
      <c r="I68" s="209"/>
      <c r="J68" s="209"/>
      <c r="K68" s="209"/>
      <c r="L68" s="209"/>
      <c r="M68" s="209"/>
      <c r="N68" s="207"/>
      <c r="O68" s="208"/>
      <c r="P68" s="209"/>
      <c r="Q68" s="209"/>
      <c r="R68" s="209"/>
      <c r="S68" s="209"/>
      <c r="T68" s="209"/>
      <c r="U68" s="209"/>
      <c r="V68" s="209"/>
      <c r="W68" s="207"/>
      <c r="X68" s="208"/>
      <c r="Y68" s="208"/>
      <c r="Z68" s="208"/>
      <c r="AA68" s="208"/>
      <c r="AB68" s="208"/>
      <c r="AC68" s="208"/>
      <c r="AD68" s="208"/>
      <c r="AE68" s="206"/>
      <c r="AF68" s="210"/>
      <c r="AG68" s="207"/>
      <c r="AH68" s="208"/>
      <c r="AI68" s="208"/>
      <c r="AJ68" s="206"/>
      <c r="AK68" s="207"/>
      <c r="AL68" s="208"/>
      <c r="AM68" s="208"/>
      <c r="AN68" s="206"/>
      <c r="AO68" s="207"/>
      <c r="AP68" s="208"/>
      <c r="AQ68" s="208"/>
      <c r="AR68" s="208"/>
      <c r="AS68" s="208"/>
      <c r="AT68" s="208"/>
      <c r="AU68" s="208"/>
      <c r="AV68" s="208"/>
      <c r="AW68" s="208"/>
      <c r="AX68" s="206"/>
      <c r="AY68" s="207"/>
      <c r="AZ68" s="208"/>
      <c r="BA68" s="208"/>
      <c r="BB68" s="208"/>
      <c r="BC68" s="208"/>
      <c r="BD68" s="208"/>
      <c r="BE68" s="208"/>
      <c r="BF68" s="206"/>
      <c r="BG68" s="207"/>
      <c r="BH68" s="208"/>
      <c r="BI68" s="208"/>
      <c r="BJ68" s="208"/>
      <c r="BK68" s="208"/>
      <c r="BL68" s="208"/>
      <c r="BM68" s="208"/>
      <c r="BN68" s="208"/>
      <c r="BO68" s="208"/>
      <c r="BP68" s="208"/>
      <c r="BQ68" s="208"/>
      <c r="BR68" s="208"/>
      <c r="BS68" s="208"/>
      <c r="BT68" s="206"/>
      <c r="BU68" s="205"/>
      <c r="BV68" s="211"/>
      <c r="BW68" s="211"/>
      <c r="BX68" s="211"/>
      <c r="BY68" s="212"/>
      <c r="BZ68" s="205"/>
      <c r="CA68" s="211"/>
      <c r="CB68" s="211"/>
      <c r="CC68" s="211"/>
      <c r="CD68" s="212"/>
      <c r="CE68" s="205"/>
      <c r="CF68" s="211"/>
      <c r="CG68" s="211"/>
      <c r="CH68" s="211"/>
      <c r="CI68" s="212"/>
      <c r="CJ68" s="205"/>
      <c r="CK68" s="211"/>
      <c r="CL68" s="211"/>
      <c r="CM68" s="212"/>
      <c r="CN68" s="205"/>
      <c r="CO68" s="211"/>
      <c r="CP68" s="211"/>
      <c r="CQ68" s="212"/>
      <c r="CR68" s="213"/>
      <c r="CS68" s="214"/>
      <c r="CT68" s="214"/>
      <c r="CU68" s="214"/>
      <c r="CV68" s="214"/>
      <c r="CW68" s="214"/>
      <c r="CX68" s="214"/>
      <c r="CY68" s="214"/>
      <c r="CZ68" s="214"/>
      <c r="DA68" s="214"/>
      <c r="DB68" s="214"/>
      <c r="DC68" s="215"/>
      <c r="DD68" s="213"/>
      <c r="DE68" s="214"/>
      <c r="DF68" s="214"/>
      <c r="DG68" s="214"/>
      <c r="DH68" s="214"/>
      <c r="DI68" s="214"/>
      <c r="DJ68" s="214"/>
      <c r="DK68" s="214"/>
      <c r="DL68" s="214"/>
      <c r="DM68" s="214"/>
      <c r="DN68" s="214"/>
      <c r="DO68" s="215"/>
      <c r="DP68" s="216"/>
    </row>
    <row r="69" spans="1:120" s="203" customFormat="1" ht="17.25" x14ac:dyDescent="0.2">
      <c r="A69" s="204"/>
      <c r="B69" s="205"/>
      <c r="C69" s="235"/>
      <c r="D69" s="206"/>
      <c r="E69" s="207"/>
      <c r="F69" s="208"/>
      <c r="G69" s="209"/>
      <c r="H69" s="209"/>
      <c r="I69" s="209"/>
      <c r="J69" s="209"/>
      <c r="K69" s="209"/>
      <c r="L69" s="209"/>
      <c r="M69" s="209"/>
      <c r="N69" s="207"/>
      <c r="O69" s="208"/>
      <c r="P69" s="209"/>
      <c r="Q69" s="209"/>
      <c r="R69" s="209"/>
      <c r="S69" s="209"/>
      <c r="T69" s="209"/>
      <c r="U69" s="209"/>
      <c r="V69" s="209"/>
      <c r="W69" s="207"/>
      <c r="X69" s="208"/>
      <c r="Y69" s="208"/>
      <c r="Z69" s="208"/>
      <c r="AA69" s="208"/>
      <c r="AB69" s="208"/>
      <c r="AC69" s="208"/>
      <c r="AD69" s="208"/>
      <c r="AE69" s="206"/>
      <c r="AF69" s="210"/>
      <c r="AG69" s="207"/>
      <c r="AH69" s="208"/>
      <c r="AI69" s="208"/>
      <c r="AJ69" s="206"/>
      <c r="AK69" s="207"/>
      <c r="AL69" s="208"/>
      <c r="AM69" s="208"/>
      <c r="AN69" s="206"/>
      <c r="AO69" s="207"/>
      <c r="AP69" s="208"/>
      <c r="AQ69" s="208"/>
      <c r="AR69" s="208"/>
      <c r="AS69" s="208"/>
      <c r="AT69" s="208"/>
      <c r="AU69" s="208"/>
      <c r="AV69" s="208"/>
      <c r="AW69" s="208"/>
      <c r="AX69" s="206"/>
      <c r="AY69" s="207"/>
      <c r="AZ69" s="208"/>
      <c r="BA69" s="208"/>
      <c r="BB69" s="208"/>
      <c r="BC69" s="208"/>
      <c r="BD69" s="208"/>
      <c r="BE69" s="208"/>
      <c r="BF69" s="206"/>
      <c r="BG69" s="207"/>
      <c r="BH69" s="208"/>
      <c r="BI69" s="208"/>
      <c r="BJ69" s="208"/>
      <c r="BK69" s="208"/>
      <c r="BL69" s="208"/>
      <c r="BM69" s="208"/>
      <c r="BN69" s="208"/>
      <c r="BO69" s="208"/>
      <c r="BP69" s="208"/>
      <c r="BQ69" s="208"/>
      <c r="BR69" s="208"/>
      <c r="BS69" s="208"/>
      <c r="BT69" s="206"/>
      <c r="BU69" s="205"/>
      <c r="BV69" s="211"/>
      <c r="BW69" s="211"/>
      <c r="BX69" s="211"/>
      <c r="BY69" s="212"/>
      <c r="BZ69" s="205"/>
      <c r="CA69" s="211"/>
      <c r="CB69" s="211"/>
      <c r="CC69" s="211"/>
      <c r="CD69" s="212"/>
      <c r="CE69" s="205"/>
      <c r="CF69" s="211"/>
      <c r="CG69" s="211"/>
      <c r="CH69" s="211"/>
      <c r="CI69" s="212"/>
      <c r="CJ69" s="205"/>
      <c r="CK69" s="211"/>
      <c r="CL69" s="211"/>
      <c r="CM69" s="212"/>
      <c r="CN69" s="205"/>
      <c r="CO69" s="211"/>
      <c r="CP69" s="211"/>
      <c r="CQ69" s="212"/>
      <c r="CR69" s="213"/>
      <c r="CS69" s="214"/>
      <c r="CT69" s="214"/>
      <c r="CU69" s="214"/>
      <c r="CV69" s="214"/>
      <c r="CW69" s="214"/>
      <c r="CX69" s="214"/>
      <c r="CY69" s="214"/>
      <c r="CZ69" s="214"/>
      <c r="DA69" s="214"/>
      <c r="DB69" s="214"/>
      <c r="DC69" s="215"/>
      <c r="DD69" s="213"/>
      <c r="DE69" s="214"/>
      <c r="DF69" s="214"/>
      <c r="DG69" s="214"/>
      <c r="DH69" s="214"/>
      <c r="DI69" s="214"/>
      <c r="DJ69" s="214"/>
      <c r="DK69" s="214"/>
      <c r="DL69" s="214"/>
      <c r="DM69" s="214"/>
      <c r="DN69" s="214"/>
      <c r="DO69" s="215"/>
      <c r="DP69" s="216"/>
    </row>
    <row r="70" spans="1:120" s="203" customFormat="1" ht="17.25" x14ac:dyDescent="0.2">
      <c r="A70" s="204"/>
      <c r="B70" s="217"/>
      <c r="C70" s="236"/>
      <c r="D70" s="218"/>
      <c r="E70" s="219"/>
      <c r="F70" s="220"/>
      <c r="G70" s="221"/>
      <c r="H70" s="221"/>
      <c r="I70" s="221"/>
      <c r="J70" s="221"/>
      <c r="K70" s="221"/>
      <c r="L70" s="221"/>
      <c r="M70" s="221"/>
      <c r="N70" s="219"/>
      <c r="O70" s="220"/>
      <c r="P70" s="221"/>
      <c r="Q70" s="221"/>
      <c r="R70" s="221"/>
      <c r="S70" s="221"/>
      <c r="T70" s="221"/>
      <c r="U70" s="221"/>
      <c r="V70" s="221"/>
      <c r="W70" s="207"/>
      <c r="X70" s="208"/>
      <c r="Y70" s="208"/>
      <c r="Z70" s="208"/>
      <c r="AA70" s="208"/>
      <c r="AB70" s="208"/>
      <c r="AC70" s="208"/>
      <c r="AD70" s="208"/>
      <c r="AE70" s="206"/>
      <c r="AF70" s="222"/>
      <c r="AG70" s="207"/>
      <c r="AH70" s="208"/>
      <c r="AI70" s="208"/>
      <c r="AJ70" s="206"/>
      <c r="AK70" s="207"/>
      <c r="AL70" s="208"/>
      <c r="AM70" s="208"/>
      <c r="AN70" s="206"/>
      <c r="AO70" s="207"/>
      <c r="AP70" s="208"/>
      <c r="AQ70" s="208"/>
      <c r="AR70" s="208"/>
      <c r="AS70" s="208"/>
      <c r="AT70" s="208"/>
      <c r="AU70" s="208"/>
      <c r="AV70" s="208"/>
      <c r="AW70" s="208"/>
      <c r="AX70" s="223"/>
      <c r="AY70" s="207"/>
      <c r="AZ70" s="208"/>
      <c r="BA70" s="208"/>
      <c r="BB70" s="208"/>
      <c r="BC70" s="208"/>
      <c r="BD70" s="208"/>
      <c r="BE70" s="208"/>
      <c r="BF70" s="206"/>
      <c r="BG70" s="207"/>
      <c r="BH70" s="208"/>
      <c r="BI70" s="208"/>
      <c r="BJ70" s="208"/>
      <c r="BK70" s="208"/>
      <c r="BL70" s="208"/>
      <c r="BM70" s="208"/>
      <c r="BN70" s="208"/>
      <c r="BO70" s="208"/>
      <c r="BP70" s="208"/>
      <c r="BQ70" s="208"/>
      <c r="BR70" s="208"/>
      <c r="BS70" s="208"/>
      <c r="BT70" s="206"/>
      <c r="BU70" s="205"/>
      <c r="BV70" s="211"/>
      <c r="BW70" s="211"/>
      <c r="BX70" s="211"/>
      <c r="BY70" s="212"/>
      <c r="BZ70" s="205"/>
      <c r="CA70" s="211"/>
      <c r="CB70" s="211"/>
      <c r="CC70" s="211"/>
      <c r="CD70" s="212"/>
      <c r="CE70" s="205"/>
      <c r="CF70" s="211"/>
      <c r="CG70" s="211"/>
      <c r="CH70" s="211"/>
      <c r="CI70" s="212"/>
      <c r="CJ70" s="205"/>
      <c r="CK70" s="211"/>
      <c r="CL70" s="211"/>
      <c r="CM70" s="212"/>
      <c r="CN70" s="205"/>
      <c r="CO70" s="211"/>
      <c r="CP70" s="211"/>
      <c r="CQ70" s="212"/>
      <c r="CR70" s="213"/>
      <c r="CS70" s="214"/>
      <c r="CT70" s="214"/>
      <c r="CU70" s="214"/>
      <c r="CV70" s="214"/>
      <c r="CW70" s="214"/>
      <c r="CX70" s="214"/>
      <c r="CY70" s="214"/>
      <c r="CZ70" s="214"/>
      <c r="DA70" s="214"/>
      <c r="DB70" s="214"/>
      <c r="DC70" s="215"/>
      <c r="DD70" s="213"/>
      <c r="DE70" s="214"/>
      <c r="DF70" s="214"/>
      <c r="DG70" s="214"/>
      <c r="DH70" s="214"/>
      <c r="DI70" s="214"/>
      <c r="DJ70" s="214"/>
      <c r="DK70" s="214"/>
      <c r="DL70" s="214"/>
      <c r="DM70" s="214"/>
      <c r="DN70" s="214"/>
      <c r="DO70" s="215"/>
      <c r="DP70" s="216"/>
    </row>
    <row r="71" spans="1:120" s="203" customFormat="1" ht="17.25" x14ac:dyDescent="0.2">
      <c r="A71" s="204"/>
      <c r="B71" s="205"/>
      <c r="C71" s="235"/>
      <c r="D71" s="206"/>
      <c r="E71" s="207"/>
      <c r="F71" s="208"/>
      <c r="G71" s="209"/>
      <c r="H71" s="209"/>
      <c r="I71" s="209"/>
      <c r="J71" s="209"/>
      <c r="K71" s="209"/>
      <c r="L71" s="209"/>
      <c r="M71" s="209"/>
      <c r="N71" s="207"/>
      <c r="O71" s="208"/>
      <c r="P71" s="209"/>
      <c r="Q71" s="209"/>
      <c r="R71" s="209"/>
      <c r="S71" s="209"/>
      <c r="T71" s="209"/>
      <c r="U71" s="209"/>
      <c r="V71" s="209"/>
      <c r="W71" s="207"/>
      <c r="X71" s="208"/>
      <c r="Y71" s="208"/>
      <c r="Z71" s="208"/>
      <c r="AA71" s="208"/>
      <c r="AB71" s="208"/>
      <c r="AC71" s="208"/>
      <c r="AD71" s="208"/>
      <c r="AE71" s="206"/>
      <c r="AF71" s="210"/>
      <c r="AG71" s="207"/>
      <c r="AH71" s="208"/>
      <c r="AI71" s="208"/>
      <c r="AJ71" s="206"/>
      <c r="AK71" s="207"/>
      <c r="AL71" s="208"/>
      <c r="AM71" s="208"/>
      <c r="AN71" s="206"/>
      <c r="AO71" s="207"/>
      <c r="AP71" s="208"/>
      <c r="AQ71" s="208"/>
      <c r="AR71" s="208"/>
      <c r="AS71" s="208"/>
      <c r="AT71" s="208"/>
      <c r="AU71" s="208"/>
      <c r="AV71" s="208"/>
      <c r="AW71" s="208"/>
      <c r="AX71" s="206"/>
      <c r="AY71" s="207"/>
      <c r="AZ71" s="208"/>
      <c r="BA71" s="208"/>
      <c r="BB71" s="208"/>
      <c r="BC71" s="208"/>
      <c r="BD71" s="208"/>
      <c r="BE71" s="208"/>
      <c r="BF71" s="206"/>
      <c r="BG71" s="207"/>
      <c r="BH71" s="208"/>
      <c r="BI71" s="208"/>
      <c r="BJ71" s="208"/>
      <c r="BK71" s="208"/>
      <c r="BL71" s="208"/>
      <c r="BM71" s="208"/>
      <c r="BN71" s="208"/>
      <c r="BO71" s="208"/>
      <c r="BP71" s="208"/>
      <c r="BQ71" s="208"/>
      <c r="BR71" s="208"/>
      <c r="BS71" s="208"/>
      <c r="BT71" s="206"/>
      <c r="BU71" s="205"/>
      <c r="BV71" s="211"/>
      <c r="BW71" s="211"/>
      <c r="BX71" s="211"/>
      <c r="BY71" s="212"/>
      <c r="BZ71" s="205"/>
      <c r="CA71" s="211"/>
      <c r="CB71" s="211"/>
      <c r="CC71" s="211"/>
      <c r="CD71" s="212"/>
      <c r="CE71" s="205"/>
      <c r="CF71" s="211"/>
      <c r="CG71" s="211"/>
      <c r="CH71" s="211"/>
      <c r="CI71" s="212"/>
      <c r="CJ71" s="205"/>
      <c r="CK71" s="211"/>
      <c r="CL71" s="211"/>
      <c r="CM71" s="212"/>
      <c r="CN71" s="205"/>
      <c r="CO71" s="211"/>
      <c r="CP71" s="211"/>
      <c r="CQ71" s="212"/>
      <c r="CR71" s="213"/>
      <c r="CS71" s="214"/>
      <c r="CT71" s="214"/>
      <c r="CU71" s="214"/>
      <c r="CV71" s="214"/>
      <c r="CW71" s="214"/>
      <c r="CX71" s="214"/>
      <c r="CY71" s="214"/>
      <c r="CZ71" s="214"/>
      <c r="DA71" s="214"/>
      <c r="DB71" s="214"/>
      <c r="DC71" s="215"/>
      <c r="DD71" s="213"/>
      <c r="DE71" s="214"/>
      <c r="DF71" s="214"/>
      <c r="DG71" s="214"/>
      <c r="DH71" s="214"/>
      <c r="DI71" s="214"/>
      <c r="DJ71" s="214"/>
      <c r="DK71" s="214"/>
      <c r="DL71" s="214"/>
      <c r="DM71" s="214"/>
      <c r="DN71" s="214"/>
      <c r="DO71" s="215"/>
      <c r="DP71" s="216"/>
    </row>
    <row r="72" spans="1:120" s="203" customFormat="1" ht="17.25" x14ac:dyDescent="0.2">
      <c r="A72" s="204"/>
      <c r="B72" s="205"/>
      <c r="C72" s="235"/>
      <c r="D72" s="206"/>
      <c r="E72" s="207"/>
      <c r="F72" s="208"/>
      <c r="G72" s="209"/>
      <c r="H72" s="209"/>
      <c r="I72" s="209"/>
      <c r="J72" s="209"/>
      <c r="K72" s="209"/>
      <c r="L72" s="209"/>
      <c r="M72" s="209"/>
      <c r="N72" s="207"/>
      <c r="O72" s="208"/>
      <c r="P72" s="209"/>
      <c r="Q72" s="209"/>
      <c r="R72" s="209"/>
      <c r="S72" s="209"/>
      <c r="T72" s="209"/>
      <c r="U72" s="209"/>
      <c r="V72" s="209"/>
      <c r="W72" s="207"/>
      <c r="X72" s="208"/>
      <c r="Y72" s="208"/>
      <c r="Z72" s="208"/>
      <c r="AA72" s="208"/>
      <c r="AB72" s="208"/>
      <c r="AC72" s="208"/>
      <c r="AD72" s="208"/>
      <c r="AE72" s="206"/>
      <c r="AF72" s="210"/>
      <c r="AG72" s="207"/>
      <c r="AH72" s="208"/>
      <c r="AI72" s="208"/>
      <c r="AJ72" s="206"/>
      <c r="AK72" s="207"/>
      <c r="AL72" s="208"/>
      <c r="AM72" s="208"/>
      <c r="AN72" s="206"/>
      <c r="AO72" s="207"/>
      <c r="AP72" s="208"/>
      <c r="AQ72" s="208"/>
      <c r="AR72" s="208"/>
      <c r="AS72" s="208"/>
      <c r="AT72" s="208"/>
      <c r="AU72" s="208"/>
      <c r="AV72" s="208"/>
      <c r="AW72" s="208"/>
      <c r="AX72" s="206"/>
      <c r="AY72" s="207"/>
      <c r="AZ72" s="208"/>
      <c r="BA72" s="208"/>
      <c r="BB72" s="208"/>
      <c r="BC72" s="208"/>
      <c r="BD72" s="208"/>
      <c r="BE72" s="208"/>
      <c r="BF72" s="206"/>
      <c r="BG72" s="207"/>
      <c r="BH72" s="208"/>
      <c r="BI72" s="208"/>
      <c r="BJ72" s="208"/>
      <c r="BK72" s="208"/>
      <c r="BL72" s="208"/>
      <c r="BM72" s="208"/>
      <c r="BN72" s="208"/>
      <c r="BO72" s="208"/>
      <c r="BP72" s="208"/>
      <c r="BQ72" s="208"/>
      <c r="BR72" s="208"/>
      <c r="BS72" s="208"/>
      <c r="BT72" s="206"/>
      <c r="BU72" s="205"/>
      <c r="BV72" s="211"/>
      <c r="BW72" s="211"/>
      <c r="BX72" s="211"/>
      <c r="BY72" s="212"/>
      <c r="BZ72" s="205"/>
      <c r="CA72" s="211"/>
      <c r="CB72" s="211"/>
      <c r="CC72" s="211"/>
      <c r="CD72" s="212"/>
      <c r="CE72" s="205"/>
      <c r="CF72" s="211"/>
      <c r="CG72" s="211"/>
      <c r="CH72" s="211"/>
      <c r="CI72" s="212"/>
      <c r="CJ72" s="205"/>
      <c r="CK72" s="211"/>
      <c r="CL72" s="211"/>
      <c r="CM72" s="212"/>
      <c r="CN72" s="205"/>
      <c r="CO72" s="211"/>
      <c r="CP72" s="211"/>
      <c r="CQ72" s="212"/>
      <c r="CR72" s="213"/>
      <c r="CS72" s="214"/>
      <c r="CT72" s="214"/>
      <c r="CU72" s="214"/>
      <c r="CV72" s="214"/>
      <c r="CW72" s="214"/>
      <c r="CX72" s="214"/>
      <c r="CY72" s="214"/>
      <c r="CZ72" s="214"/>
      <c r="DA72" s="214"/>
      <c r="DB72" s="214"/>
      <c r="DC72" s="215"/>
      <c r="DD72" s="213"/>
      <c r="DE72" s="214"/>
      <c r="DF72" s="214"/>
      <c r="DG72" s="214"/>
      <c r="DH72" s="214"/>
      <c r="DI72" s="214"/>
      <c r="DJ72" s="214"/>
      <c r="DK72" s="214"/>
      <c r="DL72" s="214"/>
      <c r="DM72" s="214"/>
      <c r="DN72" s="214"/>
      <c r="DO72" s="215"/>
      <c r="DP72" s="216"/>
    </row>
    <row r="73" spans="1:120" s="203" customFormat="1" ht="17.25" x14ac:dyDescent="0.2">
      <c r="A73" s="204"/>
      <c r="B73" s="205"/>
      <c r="C73" s="235"/>
      <c r="D73" s="206"/>
      <c r="E73" s="207"/>
      <c r="F73" s="208"/>
      <c r="G73" s="209"/>
      <c r="H73" s="209"/>
      <c r="I73" s="209"/>
      <c r="J73" s="209"/>
      <c r="K73" s="209"/>
      <c r="L73" s="209"/>
      <c r="M73" s="209"/>
      <c r="N73" s="207"/>
      <c r="O73" s="208"/>
      <c r="P73" s="209"/>
      <c r="Q73" s="209"/>
      <c r="R73" s="209"/>
      <c r="S73" s="209"/>
      <c r="T73" s="209"/>
      <c r="U73" s="209"/>
      <c r="V73" s="209"/>
      <c r="W73" s="207"/>
      <c r="X73" s="208"/>
      <c r="Y73" s="208"/>
      <c r="Z73" s="208"/>
      <c r="AA73" s="208"/>
      <c r="AB73" s="208"/>
      <c r="AC73" s="208"/>
      <c r="AD73" s="208"/>
      <c r="AE73" s="206"/>
      <c r="AF73" s="210"/>
      <c r="AG73" s="207"/>
      <c r="AH73" s="208"/>
      <c r="AI73" s="208"/>
      <c r="AJ73" s="206"/>
      <c r="AK73" s="207"/>
      <c r="AL73" s="208"/>
      <c r="AM73" s="208"/>
      <c r="AN73" s="206"/>
      <c r="AO73" s="207"/>
      <c r="AP73" s="208"/>
      <c r="AQ73" s="208"/>
      <c r="AR73" s="208"/>
      <c r="AS73" s="208"/>
      <c r="AT73" s="208"/>
      <c r="AU73" s="208"/>
      <c r="AV73" s="208"/>
      <c r="AW73" s="208"/>
      <c r="AX73" s="206"/>
      <c r="AY73" s="207"/>
      <c r="AZ73" s="208"/>
      <c r="BA73" s="208"/>
      <c r="BB73" s="208"/>
      <c r="BC73" s="208"/>
      <c r="BD73" s="208"/>
      <c r="BE73" s="208"/>
      <c r="BF73" s="206"/>
      <c r="BG73" s="207"/>
      <c r="BH73" s="208"/>
      <c r="BI73" s="208"/>
      <c r="BJ73" s="208"/>
      <c r="BK73" s="208"/>
      <c r="BL73" s="208"/>
      <c r="BM73" s="208"/>
      <c r="BN73" s="208"/>
      <c r="BO73" s="208"/>
      <c r="BP73" s="208"/>
      <c r="BQ73" s="208"/>
      <c r="BR73" s="208"/>
      <c r="BS73" s="208"/>
      <c r="BT73" s="206"/>
      <c r="BU73" s="205"/>
      <c r="BV73" s="211"/>
      <c r="BW73" s="211"/>
      <c r="BX73" s="211"/>
      <c r="BY73" s="212"/>
      <c r="BZ73" s="205"/>
      <c r="CA73" s="211"/>
      <c r="CB73" s="211"/>
      <c r="CC73" s="211"/>
      <c r="CD73" s="212"/>
      <c r="CE73" s="205"/>
      <c r="CF73" s="211"/>
      <c r="CG73" s="211"/>
      <c r="CH73" s="211"/>
      <c r="CI73" s="212"/>
      <c r="CJ73" s="205"/>
      <c r="CK73" s="211"/>
      <c r="CL73" s="211"/>
      <c r="CM73" s="212"/>
      <c r="CN73" s="205"/>
      <c r="CO73" s="211"/>
      <c r="CP73" s="211"/>
      <c r="CQ73" s="212"/>
      <c r="CR73" s="213"/>
      <c r="CS73" s="214"/>
      <c r="CT73" s="214"/>
      <c r="CU73" s="214"/>
      <c r="CV73" s="214"/>
      <c r="CW73" s="214"/>
      <c r="CX73" s="214"/>
      <c r="CY73" s="214"/>
      <c r="CZ73" s="214"/>
      <c r="DA73" s="214"/>
      <c r="DB73" s="214"/>
      <c r="DC73" s="215"/>
      <c r="DD73" s="213"/>
      <c r="DE73" s="214"/>
      <c r="DF73" s="214"/>
      <c r="DG73" s="214"/>
      <c r="DH73" s="214"/>
      <c r="DI73" s="214"/>
      <c r="DJ73" s="214"/>
      <c r="DK73" s="214"/>
      <c r="DL73" s="214"/>
      <c r="DM73" s="214"/>
      <c r="DN73" s="214"/>
      <c r="DO73" s="215"/>
      <c r="DP73" s="216"/>
    </row>
    <row r="74" spans="1:120" s="203" customFormat="1" ht="17.25" x14ac:dyDescent="0.2">
      <c r="A74" s="204"/>
      <c r="B74" s="205"/>
      <c r="C74" s="235"/>
      <c r="D74" s="206"/>
      <c r="E74" s="207"/>
      <c r="F74" s="208"/>
      <c r="G74" s="209"/>
      <c r="H74" s="209"/>
      <c r="I74" s="209"/>
      <c r="J74" s="209"/>
      <c r="K74" s="209"/>
      <c r="L74" s="209"/>
      <c r="M74" s="209"/>
      <c r="N74" s="207"/>
      <c r="O74" s="208"/>
      <c r="P74" s="209"/>
      <c r="Q74" s="209"/>
      <c r="R74" s="209"/>
      <c r="S74" s="209"/>
      <c r="T74" s="209"/>
      <c r="U74" s="209"/>
      <c r="V74" s="209"/>
      <c r="W74" s="207"/>
      <c r="X74" s="208"/>
      <c r="Y74" s="208"/>
      <c r="Z74" s="208"/>
      <c r="AA74" s="208"/>
      <c r="AB74" s="208"/>
      <c r="AC74" s="208"/>
      <c r="AD74" s="208"/>
      <c r="AE74" s="206"/>
      <c r="AF74" s="210"/>
      <c r="AG74" s="207"/>
      <c r="AH74" s="208"/>
      <c r="AI74" s="208"/>
      <c r="AJ74" s="206"/>
      <c r="AK74" s="207"/>
      <c r="AL74" s="208"/>
      <c r="AM74" s="208"/>
      <c r="AN74" s="206"/>
      <c r="AO74" s="207"/>
      <c r="AP74" s="208"/>
      <c r="AQ74" s="208"/>
      <c r="AR74" s="208"/>
      <c r="AS74" s="208"/>
      <c r="AT74" s="208"/>
      <c r="AU74" s="208"/>
      <c r="AV74" s="208"/>
      <c r="AW74" s="208"/>
      <c r="AX74" s="206"/>
      <c r="AY74" s="207"/>
      <c r="AZ74" s="208"/>
      <c r="BA74" s="208"/>
      <c r="BB74" s="208"/>
      <c r="BC74" s="208"/>
      <c r="BD74" s="208"/>
      <c r="BE74" s="208"/>
      <c r="BF74" s="206"/>
      <c r="BG74" s="207"/>
      <c r="BH74" s="208"/>
      <c r="BI74" s="208"/>
      <c r="BJ74" s="208"/>
      <c r="BK74" s="208"/>
      <c r="BL74" s="208"/>
      <c r="BM74" s="208"/>
      <c r="BN74" s="208"/>
      <c r="BO74" s="208"/>
      <c r="BP74" s="208"/>
      <c r="BQ74" s="208"/>
      <c r="BR74" s="208"/>
      <c r="BS74" s="208"/>
      <c r="BT74" s="206"/>
      <c r="BU74" s="205"/>
      <c r="BV74" s="211"/>
      <c r="BW74" s="211"/>
      <c r="BX74" s="211"/>
      <c r="BY74" s="212"/>
      <c r="BZ74" s="205"/>
      <c r="CA74" s="211"/>
      <c r="CB74" s="211"/>
      <c r="CC74" s="211"/>
      <c r="CD74" s="212"/>
      <c r="CE74" s="205"/>
      <c r="CF74" s="211"/>
      <c r="CG74" s="211"/>
      <c r="CH74" s="211"/>
      <c r="CI74" s="212"/>
      <c r="CJ74" s="205"/>
      <c r="CK74" s="211"/>
      <c r="CL74" s="211"/>
      <c r="CM74" s="212"/>
      <c r="CN74" s="205"/>
      <c r="CO74" s="211"/>
      <c r="CP74" s="211"/>
      <c r="CQ74" s="212"/>
      <c r="CR74" s="213"/>
      <c r="CS74" s="214"/>
      <c r="CT74" s="214"/>
      <c r="CU74" s="214"/>
      <c r="CV74" s="214"/>
      <c r="CW74" s="214"/>
      <c r="CX74" s="214"/>
      <c r="CY74" s="214"/>
      <c r="CZ74" s="214"/>
      <c r="DA74" s="214"/>
      <c r="DB74" s="214"/>
      <c r="DC74" s="215"/>
      <c r="DD74" s="213"/>
      <c r="DE74" s="214"/>
      <c r="DF74" s="214"/>
      <c r="DG74" s="214"/>
      <c r="DH74" s="214"/>
      <c r="DI74" s="214"/>
      <c r="DJ74" s="214"/>
      <c r="DK74" s="214"/>
      <c r="DL74" s="214"/>
      <c r="DM74" s="214"/>
      <c r="DN74" s="214"/>
      <c r="DO74" s="215"/>
      <c r="DP74" s="216"/>
    </row>
    <row r="75" spans="1:120" s="203" customFormat="1" ht="17.25" x14ac:dyDescent="0.2">
      <c r="A75" s="204"/>
      <c r="B75" s="205"/>
      <c r="C75" s="235"/>
      <c r="D75" s="206"/>
      <c r="E75" s="207"/>
      <c r="F75" s="208"/>
      <c r="G75" s="209"/>
      <c r="H75" s="209"/>
      <c r="I75" s="209"/>
      <c r="J75" s="209"/>
      <c r="K75" s="209"/>
      <c r="L75" s="209"/>
      <c r="M75" s="209"/>
      <c r="N75" s="207"/>
      <c r="O75" s="208"/>
      <c r="P75" s="209"/>
      <c r="Q75" s="209"/>
      <c r="R75" s="209"/>
      <c r="S75" s="209"/>
      <c r="T75" s="209"/>
      <c r="U75" s="209"/>
      <c r="V75" s="209"/>
      <c r="W75" s="207"/>
      <c r="X75" s="208"/>
      <c r="Y75" s="208"/>
      <c r="Z75" s="208"/>
      <c r="AA75" s="208"/>
      <c r="AB75" s="208"/>
      <c r="AC75" s="208"/>
      <c r="AD75" s="208"/>
      <c r="AE75" s="206"/>
      <c r="AF75" s="210"/>
      <c r="AG75" s="207"/>
      <c r="AH75" s="208"/>
      <c r="AI75" s="208"/>
      <c r="AJ75" s="206"/>
      <c r="AK75" s="207"/>
      <c r="AL75" s="208"/>
      <c r="AM75" s="208"/>
      <c r="AN75" s="206"/>
      <c r="AO75" s="207"/>
      <c r="AP75" s="208"/>
      <c r="AQ75" s="208"/>
      <c r="AR75" s="208"/>
      <c r="AS75" s="208"/>
      <c r="AT75" s="208"/>
      <c r="AU75" s="208"/>
      <c r="AV75" s="208"/>
      <c r="AW75" s="208"/>
      <c r="AX75" s="206"/>
      <c r="AY75" s="207"/>
      <c r="AZ75" s="208"/>
      <c r="BA75" s="208"/>
      <c r="BB75" s="208"/>
      <c r="BC75" s="208"/>
      <c r="BD75" s="208"/>
      <c r="BE75" s="208"/>
      <c r="BF75" s="206"/>
      <c r="BG75" s="207"/>
      <c r="BH75" s="208"/>
      <c r="BI75" s="208"/>
      <c r="BJ75" s="208"/>
      <c r="BK75" s="208"/>
      <c r="BL75" s="208"/>
      <c r="BM75" s="208"/>
      <c r="BN75" s="208"/>
      <c r="BO75" s="208"/>
      <c r="BP75" s="208"/>
      <c r="BQ75" s="208"/>
      <c r="BR75" s="208"/>
      <c r="BS75" s="208"/>
      <c r="BT75" s="206"/>
      <c r="BU75" s="205"/>
      <c r="BV75" s="211"/>
      <c r="BW75" s="211"/>
      <c r="BX75" s="211"/>
      <c r="BY75" s="212"/>
      <c r="BZ75" s="205"/>
      <c r="CA75" s="211"/>
      <c r="CB75" s="211"/>
      <c r="CC75" s="211"/>
      <c r="CD75" s="212"/>
      <c r="CE75" s="205"/>
      <c r="CF75" s="211"/>
      <c r="CG75" s="211"/>
      <c r="CH75" s="211"/>
      <c r="CI75" s="212"/>
      <c r="CJ75" s="205"/>
      <c r="CK75" s="211"/>
      <c r="CL75" s="211"/>
      <c r="CM75" s="212"/>
      <c r="CN75" s="205"/>
      <c r="CO75" s="211"/>
      <c r="CP75" s="211"/>
      <c r="CQ75" s="212"/>
      <c r="CR75" s="213"/>
      <c r="CS75" s="214"/>
      <c r="CT75" s="214"/>
      <c r="CU75" s="214"/>
      <c r="CV75" s="214"/>
      <c r="CW75" s="214"/>
      <c r="CX75" s="214"/>
      <c r="CY75" s="214"/>
      <c r="CZ75" s="214"/>
      <c r="DA75" s="214"/>
      <c r="DB75" s="214"/>
      <c r="DC75" s="215"/>
      <c r="DD75" s="213"/>
      <c r="DE75" s="214"/>
      <c r="DF75" s="214"/>
      <c r="DG75" s="214"/>
      <c r="DH75" s="214"/>
      <c r="DI75" s="214"/>
      <c r="DJ75" s="214"/>
      <c r="DK75" s="214"/>
      <c r="DL75" s="214"/>
      <c r="DM75" s="214"/>
      <c r="DN75" s="214"/>
      <c r="DO75" s="215"/>
      <c r="DP75" s="216"/>
    </row>
    <row r="76" spans="1:120" s="203" customFormat="1" ht="17.25" x14ac:dyDescent="0.2">
      <c r="A76" s="204"/>
      <c r="B76" s="205"/>
      <c r="C76" s="235"/>
      <c r="D76" s="206"/>
      <c r="E76" s="207"/>
      <c r="F76" s="208"/>
      <c r="G76" s="209"/>
      <c r="H76" s="209"/>
      <c r="I76" s="209"/>
      <c r="J76" s="209"/>
      <c r="K76" s="209"/>
      <c r="L76" s="209"/>
      <c r="M76" s="209"/>
      <c r="N76" s="207"/>
      <c r="O76" s="208"/>
      <c r="P76" s="209"/>
      <c r="Q76" s="209"/>
      <c r="R76" s="209"/>
      <c r="S76" s="209"/>
      <c r="T76" s="209"/>
      <c r="U76" s="209"/>
      <c r="V76" s="209"/>
      <c r="W76" s="207"/>
      <c r="X76" s="208"/>
      <c r="Y76" s="208"/>
      <c r="Z76" s="208"/>
      <c r="AA76" s="208"/>
      <c r="AB76" s="208"/>
      <c r="AC76" s="208"/>
      <c r="AD76" s="208"/>
      <c r="AE76" s="206"/>
      <c r="AF76" s="210"/>
      <c r="AG76" s="207"/>
      <c r="AH76" s="208"/>
      <c r="AI76" s="208"/>
      <c r="AJ76" s="206"/>
      <c r="AK76" s="207"/>
      <c r="AL76" s="208"/>
      <c r="AM76" s="208"/>
      <c r="AN76" s="206"/>
      <c r="AO76" s="207"/>
      <c r="AP76" s="208"/>
      <c r="AQ76" s="208"/>
      <c r="AR76" s="208"/>
      <c r="AS76" s="208"/>
      <c r="AT76" s="208"/>
      <c r="AU76" s="208"/>
      <c r="AV76" s="208"/>
      <c r="AW76" s="208"/>
      <c r="AX76" s="206"/>
      <c r="AY76" s="207"/>
      <c r="AZ76" s="208"/>
      <c r="BA76" s="208"/>
      <c r="BB76" s="208"/>
      <c r="BC76" s="208"/>
      <c r="BD76" s="208"/>
      <c r="BE76" s="208"/>
      <c r="BF76" s="206"/>
      <c r="BG76" s="207"/>
      <c r="BH76" s="208"/>
      <c r="BI76" s="208"/>
      <c r="BJ76" s="208"/>
      <c r="BK76" s="208"/>
      <c r="BL76" s="208"/>
      <c r="BM76" s="208"/>
      <c r="BN76" s="208"/>
      <c r="BO76" s="208"/>
      <c r="BP76" s="208"/>
      <c r="BQ76" s="208"/>
      <c r="BR76" s="208"/>
      <c r="BS76" s="208"/>
      <c r="BT76" s="206"/>
      <c r="BU76" s="205"/>
      <c r="BV76" s="211"/>
      <c r="BW76" s="211"/>
      <c r="BX76" s="211"/>
      <c r="BY76" s="212"/>
      <c r="BZ76" s="205"/>
      <c r="CA76" s="211"/>
      <c r="CB76" s="211"/>
      <c r="CC76" s="211"/>
      <c r="CD76" s="212"/>
      <c r="CE76" s="205"/>
      <c r="CF76" s="211"/>
      <c r="CG76" s="211"/>
      <c r="CH76" s="211"/>
      <c r="CI76" s="212"/>
      <c r="CJ76" s="205"/>
      <c r="CK76" s="211"/>
      <c r="CL76" s="211"/>
      <c r="CM76" s="212"/>
      <c r="CN76" s="205"/>
      <c r="CO76" s="211"/>
      <c r="CP76" s="211"/>
      <c r="CQ76" s="212"/>
      <c r="CR76" s="213"/>
      <c r="CS76" s="214"/>
      <c r="CT76" s="214"/>
      <c r="CU76" s="214"/>
      <c r="CV76" s="214"/>
      <c r="CW76" s="214"/>
      <c r="CX76" s="214"/>
      <c r="CY76" s="214"/>
      <c r="CZ76" s="214"/>
      <c r="DA76" s="214"/>
      <c r="DB76" s="214"/>
      <c r="DC76" s="215"/>
      <c r="DD76" s="213"/>
      <c r="DE76" s="214"/>
      <c r="DF76" s="214"/>
      <c r="DG76" s="214"/>
      <c r="DH76" s="214"/>
      <c r="DI76" s="214"/>
      <c r="DJ76" s="214"/>
      <c r="DK76" s="214"/>
      <c r="DL76" s="214"/>
      <c r="DM76" s="214"/>
      <c r="DN76" s="214"/>
      <c r="DO76" s="215"/>
      <c r="DP76" s="216"/>
    </row>
    <row r="77" spans="1:120" s="203" customFormat="1" ht="17.25" x14ac:dyDescent="0.2">
      <c r="A77" s="204"/>
      <c r="B77" s="205"/>
      <c r="C77" s="235"/>
      <c r="D77" s="206"/>
      <c r="E77" s="207"/>
      <c r="F77" s="208"/>
      <c r="G77" s="209"/>
      <c r="H77" s="209"/>
      <c r="I77" s="209"/>
      <c r="J77" s="209"/>
      <c r="K77" s="209"/>
      <c r="L77" s="209"/>
      <c r="M77" s="209"/>
      <c r="N77" s="207"/>
      <c r="O77" s="208"/>
      <c r="P77" s="209"/>
      <c r="Q77" s="209"/>
      <c r="R77" s="209"/>
      <c r="S77" s="209"/>
      <c r="T77" s="209"/>
      <c r="U77" s="209"/>
      <c r="V77" s="209"/>
      <c r="W77" s="207"/>
      <c r="X77" s="208"/>
      <c r="Y77" s="208"/>
      <c r="Z77" s="208"/>
      <c r="AA77" s="208"/>
      <c r="AB77" s="208"/>
      <c r="AC77" s="208"/>
      <c r="AD77" s="208"/>
      <c r="AE77" s="206"/>
      <c r="AF77" s="210"/>
      <c r="AG77" s="207"/>
      <c r="AH77" s="208"/>
      <c r="AI77" s="208"/>
      <c r="AJ77" s="206"/>
      <c r="AK77" s="207"/>
      <c r="AL77" s="208"/>
      <c r="AM77" s="208"/>
      <c r="AN77" s="206"/>
      <c r="AO77" s="207"/>
      <c r="AP77" s="208"/>
      <c r="AQ77" s="208"/>
      <c r="AR77" s="208"/>
      <c r="AS77" s="208"/>
      <c r="AT77" s="208"/>
      <c r="AU77" s="208"/>
      <c r="AV77" s="208"/>
      <c r="AW77" s="208"/>
      <c r="AX77" s="206"/>
      <c r="AY77" s="207"/>
      <c r="AZ77" s="208"/>
      <c r="BA77" s="208"/>
      <c r="BB77" s="208"/>
      <c r="BC77" s="208"/>
      <c r="BD77" s="208"/>
      <c r="BE77" s="208"/>
      <c r="BF77" s="206"/>
      <c r="BG77" s="207"/>
      <c r="BH77" s="208"/>
      <c r="BI77" s="208"/>
      <c r="BJ77" s="208"/>
      <c r="BK77" s="208"/>
      <c r="BL77" s="208"/>
      <c r="BM77" s="208"/>
      <c r="BN77" s="208"/>
      <c r="BO77" s="208"/>
      <c r="BP77" s="208"/>
      <c r="BQ77" s="208"/>
      <c r="BR77" s="208"/>
      <c r="BS77" s="208"/>
      <c r="BT77" s="206"/>
      <c r="BU77" s="205"/>
      <c r="BV77" s="211"/>
      <c r="BW77" s="211"/>
      <c r="BX77" s="211"/>
      <c r="BY77" s="212"/>
      <c r="BZ77" s="205"/>
      <c r="CA77" s="211"/>
      <c r="CB77" s="211"/>
      <c r="CC77" s="211"/>
      <c r="CD77" s="212"/>
      <c r="CE77" s="205"/>
      <c r="CF77" s="211"/>
      <c r="CG77" s="211"/>
      <c r="CH77" s="211"/>
      <c r="CI77" s="212"/>
      <c r="CJ77" s="205"/>
      <c r="CK77" s="211"/>
      <c r="CL77" s="211"/>
      <c r="CM77" s="212"/>
      <c r="CN77" s="205"/>
      <c r="CO77" s="211"/>
      <c r="CP77" s="211"/>
      <c r="CQ77" s="212"/>
      <c r="CR77" s="213"/>
      <c r="CS77" s="214"/>
      <c r="CT77" s="214"/>
      <c r="CU77" s="214"/>
      <c r="CV77" s="214"/>
      <c r="CW77" s="214"/>
      <c r="CX77" s="214"/>
      <c r="CY77" s="214"/>
      <c r="CZ77" s="214"/>
      <c r="DA77" s="214"/>
      <c r="DB77" s="214"/>
      <c r="DC77" s="215"/>
      <c r="DD77" s="213"/>
      <c r="DE77" s="214"/>
      <c r="DF77" s="214"/>
      <c r="DG77" s="214"/>
      <c r="DH77" s="214"/>
      <c r="DI77" s="214"/>
      <c r="DJ77" s="214"/>
      <c r="DK77" s="214"/>
      <c r="DL77" s="214"/>
      <c r="DM77" s="214"/>
      <c r="DN77" s="214"/>
      <c r="DO77" s="215"/>
      <c r="DP77" s="216"/>
    </row>
    <row r="78" spans="1:120" s="203" customFormat="1" ht="17.25" x14ac:dyDescent="0.2">
      <c r="A78" s="204"/>
      <c r="B78" s="205"/>
      <c r="C78" s="235"/>
      <c r="D78" s="206"/>
      <c r="E78" s="207"/>
      <c r="F78" s="208"/>
      <c r="G78" s="209"/>
      <c r="H78" s="209"/>
      <c r="I78" s="209"/>
      <c r="J78" s="209"/>
      <c r="K78" s="209"/>
      <c r="L78" s="209"/>
      <c r="M78" s="209"/>
      <c r="N78" s="207"/>
      <c r="O78" s="208"/>
      <c r="P78" s="209"/>
      <c r="Q78" s="209"/>
      <c r="R78" s="209"/>
      <c r="S78" s="209"/>
      <c r="T78" s="209"/>
      <c r="U78" s="209"/>
      <c r="V78" s="209"/>
      <c r="W78" s="207"/>
      <c r="X78" s="208"/>
      <c r="Y78" s="208"/>
      <c r="Z78" s="208"/>
      <c r="AA78" s="208"/>
      <c r="AB78" s="208"/>
      <c r="AC78" s="208"/>
      <c r="AD78" s="208"/>
      <c r="AE78" s="206"/>
      <c r="AF78" s="210"/>
      <c r="AG78" s="207"/>
      <c r="AH78" s="208"/>
      <c r="AI78" s="208"/>
      <c r="AJ78" s="206"/>
      <c r="AK78" s="207"/>
      <c r="AL78" s="208"/>
      <c r="AM78" s="208"/>
      <c r="AN78" s="206"/>
      <c r="AO78" s="207"/>
      <c r="AP78" s="208"/>
      <c r="AQ78" s="208"/>
      <c r="AR78" s="208"/>
      <c r="AS78" s="208"/>
      <c r="AT78" s="208"/>
      <c r="AU78" s="208"/>
      <c r="AV78" s="208"/>
      <c r="AW78" s="208"/>
      <c r="AX78" s="206"/>
      <c r="AY78" s="207"/>
      <c r="AZ78" s="208"/>
      <c r="BA78" s="208"/>
      <c r="BB78" s="208"/>
      <c r="BC78" s="208"/>
      <c r="BD78" s="208"/>
      <c r="BE78" s="208"/>
      <c r="BF78" s="206"/>
      <c r="BG78" s="207"/>
      <c r="BH78" s="208"/>
      <c r="BI78" s="208"/>
      <c r="BJ78" s="208"/>
      <c r="BK78" s="208"/>
      <c r="BL78" s="208"/>
      <c r="BM78" s="208"/>
      <c r="BN78" s="208"/>
      <c r="BO78" s="208"/>
      <c r="BP78" s="208"/>
      <c r="BQ78" s="208"/>
      <c r="BR78" s="208"/>
      <c r="BS78" s="208"/>
      <c r="BT78" s="206"/>
      <c r="BU78" s="205"/>
      <c r="BV78" s="211"/>
      <c r="BW78" s="211"/>
      <c r="BX78" s="211"/>
      <c r="BY78" s="212"/>
      <c r="BZ78" s="205"/>
      <c r="CA78" s="211"/>
      <c r="CB78" s="211"/>
      <c r="CC78" s="211"/>
      <c r="CD78" s="212"/>
      <c r="CE78" s="205"/>
      <c r="CF78" s="211"/>
      <c r="CG78" s="211"/>
      <c r="CH78" s="211"/>
      <c r="CI78" s="212"/>
      <c r="CJ78" s="205"/>
      <c r="CK78" s="211"/>
      <c r="CL78" s="211"/>
      <c r="CM78" s="212"/>
      <c r="CN78" s="205"/>
      <c r="CO78" s="211"/>
      <c r="CP78" s="211"/>
      <c r="CQ78" s="212"/>
      <c r="CR78" s="213"/>
      <c r="CS78" s="214"/>
      <c r="CT78" s="214"/>
      <c r="CU78" s="214"/>
      <c r="CV78" s="214"/>
      <c r="CW78" s="214"/>
      <c r="CX78" s="214"/>
      <c r="CY78" s="214"/>
      <c r="CZ78" s="214"/>
      <c r="DA78" s="214"/>
      <c r="DB78" s="214"/>
      <c r="DC78" s="215"/>
      <c r="DD78" s="213"/>
      <c r="DE78" s="214"/>
      <c r="DF78" s="214"/>
      <c r="DG78" s="214"/>
      <c r="DH78" s="214"/>
      <c r="DI78" s="214"/>
      <c r="DJ78" s="214"/>
      <c r="DK78" s="214"/>
      <c r="DL78" s="214"/>
      <c r="DM78" s="214"/>
      <c r="DN78" s="214"/>
      <c r="DO78" s="215"/>
      <c r="DP78" s="216"/>
    </row>
    <row r="79" spans="1:120" s="203" customFormat="1" ht="17.25" x14ac:dyDescent="0.2">
      <c r="A79" s="204"/>
      <c r="B79" s="205"/>
      <c r="C79" s="235"/>
      <c r="D79" s="206"/>
      <c r="E79" s="207"/>
      <c r="F79" s="208"/>
      <c r="G79" s="209"/>
      <c r="H79" s="209"/>
      <c r="I79" s="209"/>
      <c r="J79" s="209"/>
      <c r="K79" s="209"/>
      <c r="L79" s="209"/>
      <c r="M79" s="209"/>
      <c r="N79" s="207"/>
      <c r="O79" s="208"/>
      <c r="P79" s="209"/>
      <c r="Q79" s="209"/>
      <c r="R79" s="209"/>
      <c r="S79" s="209"/>
      <c r="T79" s="209"/>
      <c r="U79" s="209"/>
      <c r="V79" s="209"/>
      <c r="W79" s="207"/>
      <c r="X79" s="208"/>
      <c r="Y79" s="208"/>
      <c r="Z79" s="208"/>
      <c r="AA79" s="208"/>
      <c r="AB79" s="208"/>
      <c r="AC79" s="208"/>
      <c r="AD79" s="208"/>
      <c r="AE79" s="206"/>
      <c r="AF79" s="210"/>
      <c r="AG79" s="207"/>
      <c r="AH79" s="208"/>
      <c r="AI79" s="208"/>
      <c r="AJ79" s="206"/>
      <c r="AK79" s="207"/>
      <c r="AL79" s="208"/>
      <c r="AM79" s="208"/>
      <c r="AN79" s="206"/>
      <c r="AO79" s="207"/>
      <c r="AP79" s="208"/>
      <c r="AQ79" s="208"/>
      <c r="AR79" s="208"/>
      <c r="AS79" s="208"/>
      <c r="AT79" s="208"/>
      <c r="AU79" s="208"/>
      <c r="AV79" s="208"/>
      <c r="AW79" s="208"/>
      <c r="AX79" s="206"/>
      <c r="AY79" s="207"/>
      <c r="AZ79" s="208"/>
      <c r="BA79" s="208"/>
      <c r="BB79" s="208"/>
      <c r="BC79" s="208"/>
      <c r="BD79" s="208"/>
      <c r="BE79" s="208"/>
      <c r="BF79" s="206"/>
      <c r="BG79" s="207"/>
      <c r="BH79" s="208"/>
      <c r="BI79" s="208"/>
      <c r="BJ79" s="208"/>
      <c r="BK79" s="208"/>
      <c r="BL79" s="208"/>
      <c r="BM79" s="208"/>
      <c r="BN79" s="208"/>
      <c r="BO79" s="208"/>
      <c r="BP79" s="208"/>
      <c r="BQ79" s="208"/>
      <c r="BR79" s="208"/>
      <c r="BS79" s="208"/>
      <c r="BT79" s="206"/>
      <c r="BU79" s="205"/>
      <c r="BV79" s="211"/>
      <c r="BW79" s="211"/>
      <c r="BX79" s="211"/>
      <c r="BY79" s="212"/>
      <c r="BZ79" s="205"/>
      <c r="CA79" s="211"/>
      <c r="CB79" s="211"/>
      <c r="CC79" s="211"/>
      <c r="CD79" s="212"/>
      <c r="CE79" s="205"/>
      <c r="CF79" s="211"/>
      <c r="CG79" s="211"/>
      <c r="CH79" s="211"/>
      <c r="CI79" s="212"/>
      <c r="CJ79" s="205"/>
      <c r="CK79" s="211"/>
      <c r="CL79" s="211"/>
      <c r="CM79" s="212"/>
      <c r="CN79" s="205"/>
      <c r="CO79" s="211"/>
      <c r="CP79" s="211"/>
      <c r="CQ79" s="212"/>
      <c r="CR79" s="213"/>
      <c r="CS79" s="214"/>
      <c r="CT79" s="214"/>
      <c r="CU79" s="214"/>
      <c r="CV79" s="214"/>
      <c r="CW79" s="214"/>
      <c r="CX79" s="214"/>
      <c r="CY79" s="214"/>
      <c r="CZ79" s="214"/>
      <c r="DA79" s="214"/>
      <c r="DB79" s="214"/>
      <c r="DC79" s="215"/>
      <c r="DD79" s="213"/>
      <c r="DE79" s="214"/>
      <c r="DF79" s="214"/>
      <c r="DG79" s="214"/>
      <c r="DH79" s="214"/>
      <c r="DI79" s="214"/>
      <c r="DJ79" s="214"/>
      <c r="DK79" s="214"/>
      <c r="DL79" s="214"/>
      <c r="DM79" s="214"/>
      <c r="DN79" s="214"/>
      <c r="DO79" s="215"/>
      <c r="DP79" s="216"/>
    </row>
    <row r="80" spans="1:120" s="203" customFormat="1" ht="17.25" x14ac:dyDescent="0.2">
      <c r="A80" s="204"/>
      <c r="B80" s="205"/>
      <c r="C80" s="235"/>
      <c r="D80" s="206"/>
      <c r="E80" s="207"/>
      <c r="F80" s="208"/>
      <c r="G80" s="209"/>
      <c r="H80" s="209"/>
      <c r="I80" s="209"/>
      <c r="J80" s="209"/>
      <c r="K80" s="209"/>
      <c r="L80" s="209"/>
      <c r="M80" s="209"/>
      <c r="N80" s="207"/>
      <c r="O80" s="208"/>
      <c r="P80" s="209"/>
      <c r="Q80" s="209"/>
      <c r="R80" s="209"/>
      <c r="S80" s="209"/>
      <c r="T80" s="209"/>
      <c r="U80" s="209"/>
      <c r="V80" s="209"/>
      <c r="W80" s="207"/>
      <c r="X80" s="208"/>
      <c r="Y80" s="208"/>
      <c r="Z80" s="208"/>
      <c r="AA80" s="208"/>
      <c r="AB80" s="208"/>
      <c r="AC80" s="208"/>
      <c r="AD80" s="208"/>
      <c r="AE80" s="206"/>
      <c r="AF80" s="210"/>
      <c r="AG80" s="207"/>
      <c r="AH80" s="208"/>
      <c r="AI80" s="208"/>
      <c r="AJ80" s="206"/>
      <c r="AK80" s="207"/>
      <c r="AL80" s="208"/>
      <c r="AM80" s="208"/>
      <c r="AN80" s="206"/>
      <c r="AO80" s="207"/>
      <c r="AP80" s="208"/>
      <c r="AQ80" s="208"/>
      <c r="AR80" s="208"/>
      <c r="AS80" s="208"/>
      <c r="AT80" s="208"/>
      <c r="AU80" s="208"/>
      <c r="AV80" s="208"/>
      <c r="AW80" s="208"/>
      <c r="AX80" s="206"/>
      <c r="AY80" s="207"/>
      <c r="AZ80" s="208"/>
      <c r="BA80" s="208"/>
      <c r="BB80" s="208"/>
      <c r="BC80" s="208"/>
      <c r="BD80" s="208"/>
      <c r="BE80" s="208"/>
      <c r="BF80" s="206"/>
      <c r="BG80" s="207"/>
      <c r="BH80" s="208"/>
      <c r="BI80" s="208"/>
      <c r="BJ80" s="208"/>
      <c r="BK80" s="208"/>
      <c r="BL80" s="208"/>
      <c r="BM80" s="208"/>
      <c r="BN80" s="208"/>
      <c r="BO80" s="208"/>
      <c r="BP80" s="208"/>
      <c r="BQ80" s="208"/>
      <c r="BR80" s="208"/>
      <c r="BS80" s="208"/>
      <c r="BT80" s="206"/>
      <c r="BU80" s="205"/>
      <c r="BV80" s="211"/>
      <c r="BW80" s="211"/>
      <c r="BX80" s="211"/>
      <c r="BY80" s="212"/>
      <c r="BZ80" s="205"/>
      <c r="CA80" s="211"/>
      <c r="CB80" s="211"/>
      <c r="CC80" s="211"/>
      <c r="CD80" s="212"/>
      <c r="CE80" s="205"/>
      <c r="CF80" s="211"/>
      <c r="CG80" s="211"/>
      <c r="CH80" s="211"/>
      <c r="CI80" s="212"/>
      <c r="CJ80" s="205"/>
      <c r="CK80" s="211"/>
      <c r="CL80" s="211"/>
      <c r="CM80" s="212"/>
      <c r="CN80" s="205"/>
      <c r="CO80" s="211"/>
      <c r="CP80" s="211"/>
      <c r="CQ80" s="212"/>
      <c r="CR80" s="213"/>
      <c r="CS80" s="214"/>
      <c r="CT80" s="214"/>
      <c r="CU80" s="214"/>
      <c r="CV80" s="214"/>
      <c r="CW80" s="214"/>
      <c r="CX80" s="214"/>
      <c r="CY80" s="214"/>
      <c r="CZ80" s="214"/>
      <c r="DA80" s="214"/>
      <c r="DB80" s="214"/>
      <c r="DC80" s="215"/>
      <c r="DD80" s="213"/>
      <c r="DE80" s="214"/>
      <c r="DF80" s="214"/>
      <c r="DG80" s="214"/>
      <c r="DH80" s="214"/>
      <c r="DI80" s="214"/>
      <c r="DJ80" s="214"/>
      <c r="DK80" s="214"/>
      <c r="DL80" s="214"/>
      <c r="DM80" s="214"/>
      <c r="DN80" s="214"/>
      <c r="DO80" s="215"/>
      <c r="DP80" s="216"/>
    </row>
    <row r="81" spans="1:120" s="203" customFormat="1" ht="17.25" x14ac:dyDescent="0.2">
      <c r="A81" s="204"/>
      <c r="B81" s="205"/>
      <c r="C81" s="235"/>
      <c r="D81" s="206"/>
      <c r="E81" s="207"/>
      <c r="F81" s="208"/>
      <c r="G81" s="209"/>
      <c r="H81" s="209"/>
      <c r="I81" s="209"/>
      <c r="J81" s="209"/>
      <c r="K81" s="209"/>
      <c r="L81" s="209"/>
      <c r="M81" s="209"/>
      <c r="N81" s="207"/>
      <c r="O81" s="208"/>
      <c r="P81" s="209"/>
      <c r="Q81" s="209"/>
      <c r="R81" s="209"/>
      <c r="S81" s="209"/>
      <c r="T81" s="209"/>
      <c r="U81" s="209"/>
      <c r="V81" s="209"/>
      <c r="W81" s="207"/>
      <c r="X81" s="208"/>
      <c r="Y81" s="208"/>
      <c r="Z81" s="208"/>
      <c r="AA81" s="208"/>
      <c r="AB81" s="208"/>
      <c r="AC81" s="208"/>
      <c r="AD81" s="208"/>
      <c r="AE81" s="206"/>
      <c r="AF81" s="210"/>
      <c r="AG81" s="207"/>
      <c r="AH81" s="208"/>
      <c r="AI81" s="208"/>
      <c r="AJ81" s="206"/>
      <c r="AK81" s="207"/>
      <c r="AL81" s="208"/>
      <c r="AM81" s="208"/>
      <c r="AN81" s="206"/>
      <c r="AO81" s="207"/>
      <c r="AP81" s="208"/>
      <c r="AQ81" s="208"/>
      <c r="AR81" s="208"/>
      <c r="AS81" s="208"/>
      <c r="AT81" s="208"/>
      <c r="AU81" s="208"/>
      <c r="AV81" s="208"/>
      <c r="AW81" s="208"/>
      <c r="AX81" s="206"/>
      <c r="AY81" s="207"/>
      <c r="AZ81" s="208"/>
      <c r="BA81" s="208"/>
      <c r="BB81" s="208"/>
      <c r="BC81" s="208"/>
      <c r="BD81" s="208"/>
      <c r="BE81" s="208"/>
      <c r="BF81" s="206"/>
      <c r="BG81" s="207"/>
      <c r="BH81" s="208"/>
      <c r="BI81" s="208"/>
      <c r="BJ81" s="208"/>
      <c r="BK81" s="208"/>
      <c r="BL81" s="208"/>
      <c r="BM81" s="208"/>
      <c r="BN81" s="208"/>
      <c r="BO81" s="208"/>
      <c r="BP81" s="208"/>
      <c r="BQ81" s="208"/>
      <c r="BR81" s="208"/>
      <c r="BS81" s="208"/>
      <c r="BT81" s="206"/>
      <c r="BU81" s="205"/>
      <c r="BV81" s="211"/>
      <c r="BW81" s="211"/>
      <c r="BX81" s="211"/>
      <c r="BY81" s="212"/>
      <c r="BZ81" s="205"/>
      <c r="CA81" s="211"/>
      <c r="CB81" s="211"/>
      <c r="CC81" s="211"/>
      <c r="CD81" s="212"/>
      <c r="CE81" s="205"/>
      <c r="CF81" s="211"/>
      <c r="CG81" s="211"/>
      <c r="CH81" s="211"/>
      <c r="CI81" s="212"/>
      <c r="CJ81" s="205"/>
      <c r="CK81" s="211"/>
      <c r="CL81" s="211"/>
      <c r="CM81" s="212"/>
      <c r="CN81" s="205"/>
      <c r="CO81" s="211"/>
      <c r="CP81" s="211"/>
      <c r="CQ81" s="212"/>
      <c r="CR81" s="213"/>
      <c r="CS81" s="214"/>
      <c r="CT81" s="214"/>
      <c r="CU81" s="214"/>
      <c r="CV81" s="214"/>
      <c r="CW81" s="214"/>
      <c r="CX81" s="214"/>
      <c r="CY81" s="214"/>
      <c r="CZ81" s="214"/>
      <c r="DA81" s="214"/>
      <c r="DB81" s="214"/>
      <c r="DC81" s="215"/>
      <c r="DD81" s="213"/>
      <c r="DE81" s="214"/>
      <c r="DF81" s="214"/>
      <c r="DG81" s="214"/>
      <c r="DH81" s="214"/>
      <c r="DI81" s="214"/>
      <c r="DJ81" s="214"/>
      <c r="DK81" s="214"/>
      <c r="DL81" s="214"/>
      <c r="DM81" s="214"/>
      <c r="DN81" s="214"/>
      <c r="DO81" s="215"/>
      <c r="DP81" s="216"/>
    </row>
    <row r="82" spans="1:120" s="203" customFormat="1" ht="17.25" x14ac:dyDescent="0.2">
      <c r="A82" s="204"/>
      <c r="B82" s="205"/>
      <c r="C82" s="235"/>
      <c r="D82" s="206"/>
      <c r="E82" s="207"/>
      <c r="F82" s="208"/>
      <c r="G82" s="209"/>
      <c r="H82" s="209"/>
      <c r="I82" s="209"/>
      <c r="J82" s="209"/>
      <c r="K82" s="209"/>
      <c r="L82" s="209"/>
      <c r="M82" s="209"/>
      <c r="N82" s="207"/>
      <c r="O82" s="208"/>
      <c r="P82" s="209"/>
      <c r="Q82" s="209"/>
      <c r="R82" s="209"/>
      <c r="S82" s="209"/>
      <c r="T82" s="209"/>
      <c r="U82" s="209"/>
      <c r="V82" s="209"/>
      <c r="W82" s="207"/>
      <c r="X82" s="208"/>
      <c r="Y82" s="208"/>
      <c r="Z82" s="208"/>
      <c r="AA82" s="208"/>
      <c r="AB82" s="208"/>
      <c r="AC82" s="208"/>
      <c r="AD82" s="208"/>
      <c r="AE82" s="206"/>
      <c r="AF82" s="210"/>
      <c r="AG82" s="207"/>
      <c r="AH82" s="208"/>
      <c r="AI82" s="208"/>
      <c r="AJ82" s="206"/>
      <c r="AK82" s="207"/>
      <c r="AL82" s="208"/>
      <c r="AM82" s="208"/>
      <c r="AN82" s="206"/>
      <c r="AO82" s="207"/>
      <c r="AP82" s="208"/>
      <c r="AQ82" s="208"/>
      <c r="AR82" s="208"/>
      <c r="AS82" s="208"/>
      <c r="AT82" s="208"/>
      <c r="AU82" s="208"/>
      <c r="AV82" s="208"/>
      <c r="AW82" s="208"/>
      <c r="AX82" s="206"/>
      <c r="AY82" s="207"/>
      <c r="AZ82" s="208"/>
      <c r="BA82" s="208"/>
      <c r="BB82" s="208"/>
      <c r="BC82" s="208"/>
      <c r="BD82" s="208"/>
      <c r="BE82" s="208"/>
      <c r="BF82" s="206"/>
      <c r="BG82" s="207"/>
      <c r="BH82" s="208"/>
      <c r="BI82" s="208"/>
      <c r="BJ82" s="208"/>
      <c r="BK82" s="208"/>
      <c r="BL82" s="208"/>
      <c r="BM82" s="208"/>
      <c r="BN82" s="208"/>
      <c r="BO82" s="208"/>
      <c r="BP82" s="208"/>
      <c r="BQ82" s="208"/>
      <c r="BR82" s="208"/>
      <c r="BS82" s="208"/>
      <c r="BT82" s="206"/>
      <c r="BU82" s="205"/>
      <c r="BV82" s="211"/>
      <c r="BW82" s="211"/>
      <c r="BX82" s="211"/>
      <c r="BY82" s="212"/>
      <c r="BZ82" s="205"/>
      <c r="CA82" s="211"/>
      <c r="CB82" s="211"/>
      <c r="CC82" s="211"/>
      <c r="CD82" s="212"/>
      <c r="CE82" s="205"/>
      <c r="CF82" s="211"/>
      <c r="CG82" s="211"/>
      <c r="CH82" s="211"/>
      <c r="CI82" s="212"/>
      <c r="CJ82" s="205"/>
      <c r="CK82" s="211"/>
      <c r="CL82" s="211"/>
      <c r="CM82" s="212"/>
      <c r="CN82" s="205"/>
      <c r="CO82" s="211"/>
      <c r="CP82" s="211"/>
      <c r="CQ82" s="212"/>
      <c r="CR82" s="213"/>
      <c r="CS82" s="214"/>
      <c r="CT82" s="214"/>
      <c r="CU82" s="214"/>
      <c r="CV82" s="214"/>
      <c r="CW82" s="214"/>
      <c r="CX82" s="214"/>
      <c r="CY82" s="214"/>
      <c r="CZ82" s="214"/>
      <c r="DA82" s="214"/>
      <c r="DB82" s="214"/>
      <c r="DC82" s="215"/>
      <c r="DD82" s="213"/>
      <c r="DE82" s="214"/>
      <c r="DF82" s="214"/>
      <c r="DG82" s="214"/>
      <c r="DH82" s="214"/>
      <c r="DI82" s="214"/>
      <c r="DJ82" s="214"/>
      <c r="DK82" s="214"/>
      <c r="DL82" s="214"/>
      <c r="DM82" s="214"/>
      <c r="DN82" s="214"/>
      <c r="DO82" s="215"/>
      <c r="DP82" s="216"/>
    </row>
    <row r="83" spans="1:120" s="203" customFormat="1" ht="17.25" x14ac:dyDescent="0.2">
      <c r="A83" s="204"/>
      <c r="B83" s="205"/>
      <c r="C83" s="235"/>
      <c r="D83" s="206"/>
      <c r="E83" s="207"/>
      <c r="F83" s="208"/>
      <c r="G83" s="209"/>
      <c r="H83" s="209"/>
      <c r="I83" s="209"/>
      <c r="J83" s="209"/>
      <c r="K83" s="209"/>
      <c r="L83" s="209"/>
      <c r="M83" s="209"/>
      <c r="N83" s="207"/>
      <c r="O83" s="208"/>
      <c r="P83" s="209"/>
      <c r="Q83" s="209"/>
      <c r="R83" s="209"/>
      <c r="S83" s="209"/>
      <c r="T83" s="209"/>
      <c r="U83" s="209"/>
      <c r="V83" s="209"/>
      <c r="W83" s="207"/>
      <c r="X83" s="208"/>
      <c r="Y83" s="208"/>
      <c r="Z83" s="208"/>
      <c r="AA83" s="208"/>
      <c r="AB83" s="208"/>
      <c r="AC83" s="208"/>
      <c r="AD83" s="208"/>
      <c r="AE83" s="206"/>
      <c r="AF83" s="210"/>
      <c r="AG83" s="207"/>
      <c r="AH83" s="208"/>
      <c r="AI83" s="208"/>
      <c r="AJ83" s="206"/>
      <c r="AK83" s="207"/>
      <c r="AL83" s="208"/>
      <c r="AM83" s="208"/>
      <c r="AN83" s="206"/>
      <c r="AO83" s="207"/>
      <c r="AP83" s="208"/>
      <c r="AQ83" s="208"/>
      <c r="AR83" s="208"/>
      <c r="AS83" s="208"/>
      <c r="AT83" s="208"/>
      <c r="AU83" s="208"/>
      <c r="AV83" s="208"/>
      <c r="AW83" s="208"/>
      <c r="AX83" s="206"/>
      <c r="AY83" s="207"/>
      <c r="AZ83" s="208"/>
      <c r="BA83" s="208"/>
      <c r="BB83" s="208"/>
      <c r="BC83" s="208"/>
      <c r="BD83" s="208"/>
      <c r="BE83" s="208"/>
      <c r="BF83" s="206"/>
      <c r="BG83" s="207"/>
      <c r="BH83" s="208"/>
      <c r="BI83" s="208"/>
      <c r="BJ83" s="208"/>
      <c r="BK83" s="208"/>
      <c r="BL83" s="208"/>
      <c r="BM83" s="208"/>
      <c r="BN83" s="208"/>
      <c r="BO83" s="208"/>
      <c r="BP83" s="208"/>
      <c r="BQ83" s="208"/>
      <c r="BR83" s="208"/>
      <c r="BS83" s="208"/>
      <c r="BT83" s="206"/>
      <c r="BU83" s="205"/>
      <c r="BV83" s="211"/>
      <c r="BW83" s="211"/>
      <c r="BX83" s="211"/>
      <c r="BY83" s="212"/>
      <c r="BZ83" s="205"/>
      <c r="CA83" s="211"/>
      <c r="CB83" s="211"/>
      <c r="CC83" s="211"/>
      <c r="CD83" s="212"/>
      <c r="CE83" s="205"/>
      <c r="CF83" s="211"/>
      <c r="CG83" s="211"/>
      <c r="CH83" s="211"/>
      <c r="CI83" s="212"/>
      <c r="CJ83" s="205"/>
      <c r="CK83" s="211"/>
      <c r="CL83" s="211"/>
      <c r="CM83" s="212"/>
      <c r="CN83" s="205"/>
      <c r="CO83" s="211"/>
      <c r="CP83" s="211"/>
      <c r="CQ83" s="212"/>
      <c r="CR83" s="213"/>
      <c r="CS83" s="214"/>
      <c r="CT83" s="214"/>
      <c r="CU83" s="214"/>
      <c r="CV83" s="214"/>
      <c r="CW83" s="214"/>
      <c r="CX83" s="214"/>
      <c r="CY83" s="214"/>
      <c r="CZ83" s="214"/>
      <c r="DA83" s="214"/>
      <c r="DB83" s="214"/>
      <c r="DC83" s="215"/>
      <c r="DD83" s="213"/>
      <c r="DE83" s="214"/>
      <c r="DF83" s="214"/>
      <c r="DG83" s="214"/>
      <c r="DH83" s="214"/>
      <c r="DI83" s="214"/>
      <c r="DJ83" s="214"/>
      <c r="DK83" s="214"/>
      <c r="DL83" s="214"/>
      <c r="DM83" s="214"/>
      <c r="DN83" s="214"/>
      <c r="DO83" s="215"/>
      <c r="DP83" s="216"/>
    </row>
    <row r="84" spans="1:120" s="203" customFormat="1" ht="17.25" x14ac:dyDescent="0.2">
      <c r="A84" s="204"/>
      <c r="B84" s="205"/>
      <c r="C84" s="235"/>
      <c r="D84" s="206"/>
      <c r="E84" s="207"/>
      <c r="F84" s="208"/>
      <c r="G84" s="209"/>
      <c r="H84" s="209"/>
      <c r="I84" s="209"/>
      <c r="J84" s="209"/>
      <c r="K84" s="209"/>
      <c r="L84" s="209"/>
      <c r="M84" s="209"/>
      <c r="N84" s="207"/>
      <c r="O84" s="208"/>
      <c r="P84" s="209"/>
      <c r="Q84" s="209"/>
      <c r="R84" s="209"/>
      <c r="S84" s="209"/>
      <c r="T84" s="209"/>
      <c r="U84" s="209"/>
      <c r="V84" s="209"/>
      <c r="W84" s="207"/>
      <c r="X84" s="208"/>
      <c r="Y84" s="208"/>
      <c r="Z84" s="208"/>
      <c r="AA84" s="208"/>
      <c r="AB84" s="208"/>
      <c r="AC84" s="208"/>
      <c r="AD84" s="208"/>
      <c r="AE84" s="206"/>
      <c r="AF84" s="210"/>
      <c r="AG84" s="207"/>
      <c r="AH84" s="208"/>
      <c r="AI84" s="208"/>
      <c r="AJ84" s="206"/>
      <c r="AK84" s="207"/>
      <c r="AL84" s="208"/>
      <c r="AM84" s="208"/>
      <c r="AN84" s="206"/>
      <c r="AO84" s="207"/>
      <c r="AP84" s="208"/>
      <c r="AQ84" s="208"/>
      <c r="AR84" s="208"/>
      <c r="AS84" s="208"/>
      <c r="AT84" s="208"/>
      <c r="AU84" s="208"/>
      <c r="AV84" s="208"/>
      <c r="AW84" s="208"/>
      <c r="AX84" s="206"/>
      <c r="AY84" s="207"/>
      <c r="AZ84" s="208"/>
      <c r="BA84" s="208"/>
      <c r="BB84" s="208"/>
      <c r="BC84" s="208"/>
      <c r="BD84" s="208"/>
      <c r="BE84" s="208"/>
      <c r="BF84" s="206"/>
      <c r="BG84" s="207"/>
      <c r="BH84" s="208"/>
      <c r="BI84" s="208"/>
      <c r="BJ84" s="208"/>
      <c r="BK84" s="208"/>
      <c r="BL84" s="208"/>
      <c r="BM84" s="208"/>
      <c r="BN84" s="208"/>
      <c r="BO84" s="208"/>
      <c r="BP84" s="208"/>
      <c r="BQ84" s="208"/>
      <c r="BR84" s="208"/>
      <c r="BS84" s="208"/>
      <c r="BT84" s="206"/>
      <c r="BU84" s="205"/>
      <c r="BV84" s="211"/>
      <c r="BW84" s="211"/>
      <c r="BX84" s="211"/>
      <c r="BY84" s="212"/>
      <c r="BZ84" s="205"/>
      <c r="CA84" s="211"/>
      <c r="CB84" s="211"/>
      <c r="CC84" s="211"/>
      <c r="CD84" s="212"/>
      <c r="CE84" s="205"/>
      <c r="CF84" s="211"/>
      <c r="CG84" s="211"/>
      <c r="CH84" s="211"/>
      <c r="CI84" s="212"/>
      <c r="CJ84" s="205"/>
      <c r="CK84" s="211"/>
      <c r="CL84" s="211"/>
      <c r="CM84" s="212"/>
      <c r="CN84" s="205"/>
      <c r="CO84" s="211"/>
      <c r="CP84" s="211"/>
      <c r="CQ84" s="212"/>
      <c r="CR84" s="213"/>
      <c r="CS84" s="214"/>
      <c r="CT84" s="214"/>
      <c r="CU84" s="214"/>
      <c r="CV84" s="214"/>
      <c r="CW84" s="214"/>
      <c r="CX84" s="214"/>
      <c r="CY84" s="214"/>
      <c r="CZ84" s="214"/>
      <c r="DA84" s="214"/>
      <c r="DB84" s="214"/>
      <c r="DC84" s="215"/>
      <c r="DD84" s="213"/>
      <c r="DE84" s="214"/>
      <c r="DF84" s="214"/>
      <c r="DG84" s="214"/>
      <c r="DH84" s="214"/>
      <c r="DI84" s="214"/>
      <c r="DJ84" s="214"/>
      <c r="DK84" s="214"/>
      <c r="DL84" s="214"/>
      <c r="DM84" s="214"/>
      <c r="DN84" s="214"/>
      <c r="DO84" s="215"/>
      <c r="DP84" s="216"/>
    </row>
    <row r="85" spans="1:120" s="203" customFormat="1" ht="17.25" x14ac:dyDescent="0.2">
      <c r="A85" s="204"/>
      <c r="B85" s="205"/>
      <c r="C85" s="235"/>
      <c r="D85" s="206"/>
      <c r="E85" s="207"/>
      <c r="F85" s="208"/>
      <c r="G85" s="209"/>
      <c r="H85" s="209"/>
      <c r="I85" s="209"/>
      <c r="J85" s="209"/>
      <c r="K85" s="209"/>
      <c r="L85" s="209"/>
      <c r="M85" s="209"/>
      <c r="N85" s="207"/>
      <c r="O85" s="208"/>
      <c r="P85" s="209"/>
      <c r="Q85" s="209"/>
      <c r="R85" s="209"/>
      <c r="S85" s="209"/>
      <c r="T85" s="209"/>
      <c r="U85" s="209"/>
      <c r="V85" s="209"/>
      <c r="W85" s="207"/>
      <c r="X85" s="208"/>
      <c r="Y85" s="208"/>
      <c r="Z85" s="208"/>
      <c r="AA85" s="208"/>
      <c r="AB85" s="208"/>
      <c r="AC85" s="208"/>
      <c r="AD85" s="208"/>
      <c r="AE85" s="206"/>
      <c r="AF85" s="210"/>
      <c r="AG85" s="207"/>
      <c r="AH85" s="208"/>
      <c r="AI85" s="208"/>
      <c r="AJ85" s="206"/>
      <c r="AK85" s="207"/>
      <c r="AL85" s="208"/>
      <c r="AM85" s="208"/>
      <c r="AN85" s="206"/>
      <c r="AO85" s="207"/>
      <c r="AP85" s="208"/>
      <c r="AQ85" s="208"/>
      <c r="AR85" s="208"/>
      <c r="AS85" s="208"/>
      <c r="AT85" s="208"/>
      <c r="AU85" s="208"/>
      <c r="AV85" s="208"/>
      <c r="AW85" s="208"/>
      <c r="AX85" s="206"/>
      <c r="AY85" s="207"/>
      <c r="AZ85" s="208"/>
      <c r="BA85" s="208"/>
      <c r="BB85" s="208"/>
      <c r="BC85" s="208"/>
      <c r="BD85" s="208"/>
      <c r="BE85" s="208"/>
      <c r="BF85" s="206"/>
      <c r="BG85" s="207"/>
      <c r="BH85" s="208"/>
      <c r="BI85" s="208"/>
      <c r="BJ85" s="208"/>
      <c r="BK85" s="208"/>
      <c r="BL85" s="208"/>
      <c r="BM85" s="208"/>
      <c r="BN85" s="208"/>
      <c r="BO85" s="208"/>
      <c r="BP85" s="208"/>
      <c r="BQ85" s="208"/>
      <c r="BR85" s="208"/>
      <c r="BS85" s="208"/>
      <c r="BT85" s="206"/>
      <c r="BU85" s="205"/>
      <c r="BV85" s="211"/>
      <c r="BW85" s="211"/>
      <c r="BX85" s="211"/>
      <c r="BY85" s="212"/>
      <c r="BZ85" s="205"/>
      <c r="CA85" s="211"/>
      <c r="CB85" s="211"/>
      <c r="CC85" s="211"/>
      <c r="CD85" s="212"/>
      <c r="CE85" s="205"/>
      <c r="CF85" s="211"/>
      <c r="CG85" s="211"/>
      <c r="CH85" s="211"/>
      <c r="CI85" s="212"/>
      <c r="CJ85" s="205"/>
      <c r="CK85" s="211"/>
      <c r="CL85" s="211"/>
      <c r="CM85" s="212"/>
      <c r="CN85" s="205"/>
      <c r="CO85" s="211"/>
      <c r="CP85" s="211"/>
      <c r="CQ85" s="212"/>
      <c r="CR85" s="213"/>
      <c r="CS85" s="214"/>
      <c r="CT85" s="214"/>
      <c r="CU85" s="214"/>
      <c r="CV85" s="214"/>
      <c r="CW85" s="214"/>
      <c r="CX85" s="214"/>
      <c r="CY85" s="214"/>
      <c r="CZ85" s="214"/>
      <c r="DA85" s="214"/>
      <c r="DB85" s="214"/>
      <c r="DC85" s="215"/>
      <c r="DD85" s="213"/>
      <c r="DE85" s="214"/>
      <c r="DF85" s="214"/>
      <c r="DG85" s="214"/>
      <c r="DH85" s="214"/>
      <c r="DI85" s="214"/>
      <c r="DJ85" s="214"/>
      <c r="DK85" s="214"/>
      <c r="DL85" s="214"/>
      <c r="DM85" s="214"/>
      <c r="DN85" s="214"/>
      <c r="DO85" s="215"/>
      <c r="DP85" s="216"/>
    </row>
    <row r="86" spans="1:120" s="203" customFormat="1" ht="17.25" x14ac:dyDescent="0.2">
      <c r="A86" s="204"/>
      <c r="B86" s="205"/>
      <c r="C86" s="235"/>
      <c r="D86" s="206"/>
      <c r="E86" s="207"/>
      <c r="F86" s="208"/>
      <c r="G86" s="209"/>
      <c r="H86" s="209"/>
      <c r="I86" s="209"/>
      <c r="J86" s="209"/>
      <c r="K86" s="209"/>
      <c r="L86" s="209"/>
      <c r="M86" s="209"/>
      <c r="N86" s="207"/>
      <c r="O86" s="208"/>
      <c r="P86" s="209"/>
      <c r="Q86" s="209"/>
      <c r="R86" s="209"/>
      <c r="S86" s="209"/>
      <c r="T86" s="209"/>
      <c r="U86" s="209"/>
      <c r="V86" s="209"/>
      <c r="W86" s="207"/>
      <c r="X86" s="208"/>
      <c r="Y86" s="208"/>
      <c r="Z86" s="208"/>
      <c r="AA86" s="208"/>
      <c r="AB86" s="208"/>
      <c r="AC86" s="208"/>
      <c r="AD86" s="208"/>
      <c r="AE86" s="206"/>
      <c r="AF86" s="210"/>
      <c r="AG86" s="207"/>
      <c r="AH86" s="208"/>
      <c r="AI86" s="208"/>
      <c r="AJ86" s="206"/>
      <c r="AK86" s="207"/>
      <c r="AL86" s="208"/>
      <c r="AM86" s="208"/>
      <c r="AN86" s="206"/>
      <c r="AO86" s="207"/>
      <c r="AP86" s="208"/>
      <c r="AQ86" s="208"/>
      <c r="AR86" s="208"/>
      <c r="AS86" s="208"/>
      <c r="AT86" s="208"/>
      <c r="AU86" s="208"/>
      <c r="AV86" s="208"/>
      <c r="AW86" s="208"/>
      <c r="AX86" s="206"/>
      <c r="AY86" s="207"/>
      <c r="AZ86" s="208"/>
      <c r="BA86" s="208"/>
      <c r="BB86" s="208"/>
      <c r="BC86" s="208"/>
      <c r="BD86" s="208"/>
      <c r="BE86" s="208"/>
      <c r="BF86" s="206"/>
      <c r="BG86" s="207"/>
      <c r="BH86" s="208"/>
      <c r="BI86" s="208"/>
      <c r="BJ86" s="208"/>
      <c r="BK86" s="208"/>
      <c r="BL86" s="208"/>
      <c r="BM86" s="208"/>
      <c r="BN86" s="208"/>
      <c r="BO86" s="208"/>
      <c r="BP86" s="208"/>
      <c r="BQ86" s="208"/>
      <c r="BR86" s="208"/>
      <c r="BS86" s="208"/>
      <c r="BT86" s="206"/>
      <c r="BU86" s="205"/>
      <c r="BV86" s="211"/>
      <c r="BW86" s="211"/>
      <c r="BX86" s="211"/>
      <c r="BY86" s="212"/>
      <c r="BZ86" s="205"/>
      <c r="CA86" s="211"/>
      <c r="CB86" s="211"/>
      <c r="CC86" s="211"/>
      <c r="CD86" s="212"/>
      <c r="CE86" s="205"/>
      <c r="CF86" s="211"/>
      <c r="CG86" s="211"/>
      <c r="CH86" s="211"/>
      <c r="CI86" s="212"/>
      <c r="CJ86" s="205"/>
      <c r="CK86" s="211"/>
      <c r="CL86" s="211"/>
      <c r="CM86" s="212"/>
      <c r="CN86" s="205"/>
      <c r="CO86" s="211"/>
      <c r="CP86" s="211"/>
      <c r="CQ86" s="212"/>
      <c r="CR86" s="213"/>
      <c r="CS86" s="214"/>
      <c r="CT86" s="214"/>
      <c r="CU86" s="214"/>
      <c r="CV86" s="214"/>
      <c r="CW86" s="214"/>
      <c r="CX86" s="214"/>
      <c r="CY86" s="214"/>
      <c r="CZ86" s="214"/>
      <c r="DA86" s="214"/>
      <c r="DB86" s="214"/>
      <c r="DC86" s="215"/>
      <c r="DD86" s="213"/>
      <c r="DE86" s="214"/>
      <c r="DF86" s="214"/>
      <c r="DG86" s="214"/>
      <c r="DH86" s="214"/>
      <c r="DI86" s="214"/>
      <c r="DJ86" s="214"/>
      <c r="DK86" s="214"/>
      <c r="DL86" s="214"/>
      <c r="DM86" s="214"/>
      <c r="DN86" s="214"/>
      <c r="DO86" s="215"/>
      <c r="DP86" s="216"/>
    </row>
    <row r="87" spans="1:120" s="203" customFormat="1" ht="17.25" x14ac:dyDescent="0.2">
      <c r="A87" s="204"/>
      <c r="B87" s="205"/>
      <c r="C87" s="235"/>
      <c r="D87" s="206"/>
      <c r="E87" s="207"/>
      <c r="F87" s="208"/>
      <c r="G87" s="209"/>
      <c r="H87" s="209"/>
      <c r="I87" s="209"/>
      <c r="J87" s="209"/>
      <c r="K87" s="209"/>
      <c r="L87" s="209"/>
      <c r="M87" s="209"/>
      <c r="N87" s="207"/>
      <c r="O87" s="208"/>
      <c r="P87" s="209"/>
      <c r="Q87" s="209"/>
      <c r="R87" s="209"/>
      <c r="S87" s="209"/>
      <c r="T87" s="209"/>
      <c r="U87" s="209"/>
      <c r="V87" s="209"/>
      <c r="W87" s="207"/>
      <c r="X87" s="208"/>
      <c r="Y87" s="208"/>
      <c r="Z87" s="208"/>
      <c r="AA87" s="208"/>
      <c r="AB87" s="208"/>
      <c r="AC87" s="208"/>
      <c r="AD87" s="208"/>
      <c r="AE87" s="206"/>
      <c r="AF87" s="210"/>
      <c r="AG87" s="207"/>
      <c r="AH87" s="208"/>
      <c r="AI87" s="208"/>
      <c r="AJ87" s="206"/>
      <c r="AK87" s="207"/>
      <c r="AL87" s="208"/>
      <c r="AM87" s="208"/>
      <c r="AN87" s="206"/>
      <c r="AO87" s="207"/>
      <c r="AP87" s="208"/>
      <c r="AQ87" s="208"/>
      <c r="AR87" s="208"/>
      <c r="AS87" s="208"/>
      <c r="AT87" s="208"/>
      <c r="AU87" s="208"/>
      <c r="AV87" s="208"/>
      <c r="AW87" s="208"/>
      <c r="AX87" s="206"/>
      <c r="AY87" s="207"/>
      <c r="AZ87" s="208"/>
      <c r="BA87" s="208"/>
      <c r="BB87" s="208"/>
      <c r="BC87" s="208"/>
      <c r="BD87" s="208"/>
      <c r="BE87" s="208"/>
      <c r="BF87" s="206"/>
      <c r="BG87" s="207"/>
      <c r="BH87" s="208"/>
      <c r="BI87" s="208"/>
      <c r="BJ87" s="208"/>
      <c r="BK87" s="208"/>
      <c r="BL87" s="208"/>
      <c r="BM87" s="208"/>
      <c r="BN87" s="208"/>
      <c r="BO87" s="208"/>
      <c r="BP87" s="208"/>
      <c r="BQ87" s="208"/>
      <c r="BR87" s="208"/>
      <c r="BS87" s="208"/>
      <c r="BT87" s="206"/>
      <c r="BU87" s="205"/>
      <c r="BV87" s="211"/>
      <c r="BW87" s="211"/>
      <c r="BX87" s="211"/>
      <c r="BY87" s="212"/>
      <c r="BZ87" s="205"/>
      <c r="CA87" s="211"/>
      <c r="CB87" s="211"/>
      <c r="CC87" s="211"/>
      <c r="CD87" s="212"/>
      <c r="CE87" s="205"/>
      <c r="CF87" s="211"/>
      <c r="CG87" s="211"/>
      <c r="CH87" s="211"/>
      <c r="CI87" s="212"/>
      <c r="CJ87" s="205"/>
      <c r="CK87" s="211"/>
      <c r="CL87" s="211"/>
      <c r="CM87" s="212"/>
      <c r="CN87" s="205"/>
      <c r="CO87" s="211"/>
      <c r="CP87" s="211"/>
      <c r="CQ87" s="212"/>
      <c r="CR87" s="213"/>
      <c r="CS87" s="214"/>
      <c r="CT87" s="214"/>
      <c r="CU87" s="214"/>
      <c r="CV87" s="214"/>
      <c r="CW87" s="214"/>
      <c r="CX87" s="214"/>
      <c r="CY87" s="214"/>
      <c r="CZ87" s="214"/>
      <c r="DA87" s="214"/>
      <c r="DB87" s="214"/>
      <c r="DC87" s="215"/>
      <c r="DD87" s="213"/>
      <c r="DE87" s="214"/>
      <c r="DF87" s="214"/>
      <c r="DG87" s="214"/>
      <c r="DH87" s="214"/>
      <c r="DI87" s="214"/>
      <c r="DJ87" s="214"/>
      <c r="DK87" s="214"/>
      <c r="DL87" s="214"/>
      <c r="DM87" s="214"/>
      <c r="DN87" s="214"/>
      <c r="DO87" s="215"/>
      <c r="DP87" s="216"/>
    </row>
    <row r="88" spans="1:120" s="203" customFormat="1" ht="17.25" x14ac:dyDescent="0.2">
      <c r="A88" s="204"/>
      <c r="B88" s="205"/>
      <c r="C88" s="235"/>
      <c r="D88" s="206"/>
      <c r="E88" s="207"/>
      <c r="F88" s="208"/>
      <c r="G88" s="209"/>
      <c r="H88" s="209"/>
      <c r="I88" s="209"/>
      <c r="J88" s="209"/>
      <c r="K88" s="209"/>
      <c r="L88" s="209"/>
      <c r="M88" s="209"/>
      <c r="N88" s="207"/>
      <c r="O88" s="208"/>
      <c r="P88" s="209"/>
      <c r="Q88" s="209"/>
      <c r="R88" s="209"/>
      <c r="S88" s="209"/>
      <c r="T88" s="209"/>
      <c r="U88" s="209"/>
      <c r="V88" s="209"/>
      <c r="W88" s="207"/>
      <c r="X88" s="208"/>
      <c r="Y88" s="208"/>
      <c r="Z88" s="208"/>
      <c r="AA88" s="208"/>
      <c r="AB88" s="208"/>
      <c r="AC88" s="208"/>
      <c r="AD88" s="208"/>
      <c r="AE88" s="206"/>
      <c r="AF88" s="210"/>
      <c r="AG88" s="207"/>
      <c r="AH88" s="208"/>
      <c r="AI88" s="208"/>
      <c r="AJ88" s="206"/>
      <c r="AK88" s="207"/>
      <c r="AL88" s="208"/>
      <c r="AM88" s="208"/>
      <c r="AN88" s="206"/>
      <c r="AO88" s="207"/>
      <c r="AP88" s="208"/>
      <c r="AQ88" s="208"/>
      <c r="AR88" s="208"/>
      <c r="AS88" s="208"/>
      <c r="AT88" s="208"/>
      <c r="AU88" s="208"/>
      <c r="AV88" s="208"/>
      <c r="AW88" s="208"/>
      <c r="AX88" s="206"/>
      <c r="AY88" s="207"/>
      <c r="AZ88" s="208"/>
      <c r="BA88" s="208"/>
      <c r="BB88" s="208"/>
      <c r="BC88" s="208"/>
      <c r="BD88" s="208"/>
      <c r="BE88" s="208"/>
      <c r="BF88" s="206"/>
      <c r="BG88" s="207"/>
      <c r="BH88" s="208"/>
      <c r="BI88" s="208"/>
      <c r="BJ88" s="208"/>
      <c r="BK88" s="208"/>
      <c r="BL88" s="208"/>
      <c r="BM88" s="208"/>
      <c r="BN88" s="208"/>
      <c r="BO88" s="208"/>
      <c r="BP88" s="208"/>
      <c r="BQ88" s="208"/>
      <c r="BR88" s="208"/>
      <c r="BS88" s="208"/>
      <c r="BT88" s="206"/>
      <c r="BU88" s="205"/>
      <c r="BV88" s="211"/>
      <c r="BW88" s="211"/>
      <c r="BX88" s="211"/>
      <c r="BY88" s="212"/>
      <c r="BZ88" s="205"/>
      <c r="CA88" s="211"/>
      <c r="CB88" s="211"/>
      <c r="CC88" s="211"/>
      <c r="CD88" s="212"/>
      <c r="CE88" s="205"/>
      <c r="CF88" s="211"/>
      <c r="CG88" s="211"/>
      <c r="CH88" s="211"/>
      <c r="CI88" s="212"/>
      <c r="CJ88" s="205"/>
      <c r="CK88" s="211"/>
      <c r="CL88" s="211"/>
      <c r="CM88" s="212"/>
      <c r="CN88" s="205"/>
      <c r="CO88" s="211"/>
      <c r="CP88" s="211"/>
      <c r="CQ88" s="212"/>
      <c r="CR88" s="213"/>
      <c r="CS88" s="214"/>
      <c r="CT88" s="214"/>
      <c r="CU88" s="214"/>
      <c r="CV88" s="214"/>
      <c r="CW88" s="214"/>
      <c r="CX88" s="214"/>
      <c r="CY88" s="214"/>
      <c r="CZ88" s="214"/>
      <c r="DA88" s="214"/>
      <c r="DB88" s="214"/>
      <c r="DC88" s="215"/>
      <c r="DD88" s="213"/>
      <c r="DE88" s="214"/>
      <c r="DF88" s="214"/>
      <c r="DG88" s="214"/>
      <c r="DH88" s="214"/>
      <c r="DI88" s="214"/>
      <c r="DJ88" s="214"/>
      <c r="DK88" s="214"/>
      <c r="DL88" s="214"/>
      <c r="DM88" s="214"/>
      <c r="DN88" s="214"/>
      <c r="DO88" s="215"/>
      <c r="DP88" s="216"/>
    </row>
    <row r="89" spans="1:120" s="203" customFormat="1" ht="17.25" x14ac:dyDescent="0.2">
      <c r="A89" s="204"/>
      <c r="B89" s="224"/>
      <c r="C89" s="237"/>
      <c r="D89" s="206"/>
      <c r="E89" s="225"/>
      <c r="F89" s="208"/>
      <c r="G89" s="208"/>
      <c r="H89" s="208"/>
      <c r="I89" s="208"/>
      <c r="J89" s="208"/>
      <c r="K89" s="208"/>
      <c r="L89" s="208"/>
      <c r="M89" s="206"/>
      <c r="N89" s="225"/>
      <c r="O89" s="208"/>
      <c r="P89" s="208"/>
      <c r="Q89" s="208"/>
      <c r="R89" s="208"/>
      <c r="S89" s="208"/>
      <c r="T89" s="208"/>
      <c r="U89" s="208"/>
      <c r="V89" s="206"/>
      <c r="W89" s="207"/>
      <c r="X89" s="208"/>
      <c r="Y89" s="208"/>
      <c r="Z89" s="208"/>
      <c r="AA89" s="208"/>
      <c r="AB89" s="208"/>
      <c r="AC89" s="208"/>
      <c r="AD89" s="208"/>
      <c r="AE89" s="206"/>
      <c r="AF89" s="207"/>
      <c r="AG89" s="207"/>
      <c r="AH89" s="208"/>
      <c r="AI89" s="208"/>
      <c r="AJ89" s="206"/>
      <c r="AK89" s="207"/>
      <c r="AL89" s="208"/>
      <c r="AM89" s="208"/>
      <c r="AN89" s="206"/>
      <c r="AO89" s="207"/>
      <c r="AP89" s="208"/>
      <c r="AQ89" s="208"/>
      <c r="AR89" s="208"/>
      <c r="AS89" s="208"/>
      <c r="AT89" s="208"/>
      <c r="AU89" s="208"/>
      <c r="AV89" s="208"/>
      <c r="AW89" s="208"/>
      <c r="AX89" s="206"/>
      <c r="AY89" s="207"/>
      <c r="AZ89" s="208"/>
      <c r="BA89" s="208"/>
      <c r="BB89" s="208"/>
      <c r="BC89" s="208"/>
      <c r="BD89" s="208"/>
      <c r="BE89" s="208"/>
      <c r="BF89" s="206"/>
      <c r="BG89" s="207"/>
      <c r="BH89" s="208"/>
      <c r="BI89" s="208"/>
      <c r="BJ89" s="208"/>
      <c r="BK89" s="208"/>
      <c r="BL89" s="208"/>
      <c r="BM89" s="208"/>
      <c r="BN89" s="208"/>
      <c r="BO89" s="208"/>
      <c r="BP89" s="208"/>
      <c r="BQ89" s="208"/>
      <c r="BR89" s="208"/>
      <c r="BS89" s="208"/>
      <c r="BT89" s="206"/>
      <c r="BU89" s="205"/>
      <c r="BV89" s="211"/>
      <c r="BW89" s="211"/>
      <c r="BX89" s="211"/>
      <c r="BY89" s="212"/>
      <c r="BZ89" s="205"/>
      <c r="CA89" s="211"/>
      <c r="CB89" s="211"/>
      <c r="CC89" s="211"/>
      <c r="CD89" s="212"/>
      <c r="CE89" s="205"/>
      <c r="CF89" s="211"/>
      <c r="CG89" s="211"/>
      <c r="CH89" s="211"/>
      <c r="CI89" s="212"/>
      <c r="CJ89" s="205"/>
      <c r="CK89" s="211"/>
      <c r="CL89" s="211"/>
      <c r="CM89" s="212"/>
      <c r="CN89" s="205"/>
      <c r="CO89" s="211"/>
      <c r="CP89" s="211"/>
      <c r="CQ89" s="212"/>
      <c r="CR89" s="213"/>
      <c r="CS89" s="214"/>
      <c r="CT89" s="214"/>
      <c r="CU89" s="214"/>
      <c r="CV89" s="214"/>
      <c r="CW89" s="214"/>
      <c r="CX89" s="214"/>
      <c r="CY89" s="214"/>
      <c r="CZ89" s="214"/>
      <c r="DA89" s="214"/>
      <c r="DB89" s="214"/>
      <c r="DC89" s="215"/>
      <c r="DD89" s="213"/>
      <c r="DE89" s="214"/>
      <c r="DF89" s="214"/>
      <c r="DG89" s="214"/>
      <c r="DH89" s="214"/>
      <c r="DI89" s="214"/>
      <c r="DJ89" s="214"/>
      <c r="DK89" s="214"/>
      <c r="DL89" s="214"/>
      <c r="DM89" s="214"/>
      <c r="DN89" s="214"/>
      <c r="DO89" s="215"/>
      <c r="DP89" s="216"/>
    </row>
    <row r="90" spans="1:120" s="203" customFormat="1" ht="17.25" x14ac:dyDescent="0.2">
      <c r="A90" s="204"/>
      <c r="B90" s="217"/>
      <c r="C90" s="236"/>
      <c r="D90" s="218"/>
      <c r="E90" s="219"/>
      <c r="F90" s="220"/>
      <c r="G90" s="221"/>
      <c r="H90" s="221"/>
      <c r="I90" s="221"/>
      <c r="J90" s="221"/>
      <c r="K90" s="221"/>
      <c r="L90" s="221"/>
      <c r="M90" s="221"/>
      <c r="N90" s="219"/>
      <c r="O90" s="220"/>
      <c r="P90" s="221"/>
      <c r="Q90" s="221"/>
      <c r="R90" s="221"/>
      <c r="S90" s="221"/>
      <c r="T90" s="221"/>
      <c r="U90" s="221"/>
      <c r="V90" s="221"/>
      <c r="W90" s="219"/>
      <c r="X90" s="220"/>
      <c r="Y90" s="220"/>
      <c r="Z90" s="220"/>
      <c r="AA90" s="220"/>
      <c r="AB90" s="220"/>
      <c r="AC90" s="220"/>
      <c r="AD90" s="220"/>
      <c r="AE90" s="218"/>
      <c r="AF90" s="222"/>
      <c r="AG90" s="219"/>
      <c r="AH90" s="220"/>
      <c r="AI90" s="220"/>
      <c r="AJ90" s="218"/>
      <c r="AK90" s="219"/>
      <c r="AL90" s="220"/>
      <c r="AM90" s="220"/>
      <c r="AN90" s="218"/>
      <c r="AO90" s="219"/>
      <c r="AP90" s="220"/>
      <c r="AQ90" s="220"/>
      <c r="AR90" s="220"/>
      <c r="AS90" s="220"/>
      <c r="AT90" s="220"/>
      <c r="AU90" s="220"/>
      <c r="AV90" s="220"/>
      <c r="AW90" s="220"/>
      <c r="AX90" s="218"/>
      <c r="AY90" s="219"/>
      <c r="AZ90" s="220"/>
      <c r="BA90" s="220"/>
      <c r="BB90" s="220"/>
      <c r="BC90" s="220"/>
      <c r="BD90" s="220"/>
      <c r="BE90" s="220"/>
      <c r="BF90" s="218"/>
      <c r="BG90" s="219"/>
      <c r="BH90" s="220"/>
      <c r="BI90" s="220"/>
      <c r="BJ90" s="220"/>
      <c r="BK90" s="220"/>
      <c r="BL90" s="220"/>
      <c r="BM90" s="220"/>
      <c r="BN90" s="220"/>
      <c r="BO90" s="220"/>
      <c r="BP90" s="220"/>
      <c r="BQ90" s="220"/>
      <c r="BR90" s="220"/>
      <c r="BS90" s="220"/>
      <c r="BT90" s="218"/>
      <c r="BU90" s="217"/>
      <c r="BV90" s="226"/>
      <c r="BW90" s="226"/>
      <c r="BX90" s="226"/>
      <c r="BY90" s="227"/>
      <c r="BZ90" s="217"/>
      <c r="CA90" s="226"/>
      <c r="CB90" s="226"/>
      <c r="CC90" s="226"/>
      <c r="CD90" s="227"/>
      <c r="CE90" s="217"/>
      <c r="CF90" s="226"/>
      <c r="CG90" s="226"/>
      <c r="CH90" s="226"/>
      <c r="CI90" s="227"/>
      <c r="CJ90" s="217"/>
      <c r="CK90" s="226"/>
      <c r="CL90" s="226"/>
      <c r="CM90" s="227"/>
      <c r="CN90" s="217"/>
      <c r="CO90" s="226"/>
      <c r="CP90" s="226"/>
      <c r="CQ90" s="227"/>
      <c r="CR90" s="228"/>
      <c r="CS90" s="229"/>
      <c r="CT90" s="229"/>
      <c r="CU90" s="229"/>
      <c r="CV90" s="229"/>
      <c r="CW90" s="229"/>
      <c r="CX90" s="229"/>
      <c r="CY90" s="229"/>
      <c r="CZ90" s="229"/>
      <c r="DA90" s="229"/>
      <c r="DB90" s="229"/>
      <c r="DC90" s="230"/>
      <c r="DD90" s="228"/>
      <c r="DE90" s="229"/>
      <c r="DF90" s="229"/>
      <c r="DG90" s="229"/>
      <c r="DH90" s="229"/>
      <c r="DI90" s="229"/>
      <c r="DJ90" s="229"/>
      <c r="DK90" s="229"/>
      <c r="DL90" s="229"/>
      <c r="DM90" s="229"/>
      <c r="DN90" s="229"/>
      <c r="DO90" s="230"/>
      <c r="DP90" s="231"/>
    </row>
    <row r="91" spans="1:120" s="203" customFormat="1" ht="17.25" x14ac:dyDescent="0.2">
      <c r="A91" s="204"/>
      <c r="B91" s="205"/>
      <c r="C91" s="235"/>
      <c r="D91" s="206"/>
      <c r="E91" s="207"/>
      <c r="F91" s="208"/>
      <c r="G91" s="209"/>
      <c r="H91" s="209"/>
      <c r="I91" s="209"/>
      <c r="J91" s="209"/>
      <c r="K91" s="209"/>
      <c r="L91" s="209"/>
      <c r="M91" s="209"/>
      <c r="N91" s="207"/>
      <c r="O91" s="208"/>
      <c r="P91" s="209"/>
      <c r="Q91" s="209"/>
      <c r="R91" s="209"/>
      <c r="S91" s="209"/>
      <c r="T91" s="209"/>
      <c r="U91" s="209"/>
      <c r="V91" s="209"/>
      <c r="W91" s="207"/>
      <c r="X91" s="208"/>
      <c r="Y91" s="208"/>
      <c r="Z91" s="208"/>
      <c r="AA91" s="208"/>
      <c r="AB91" s="208"/>
      <c r="AC91" s="208"/>
      <c r="AD91" s="208"/>
      <c r="AE91" s="206"/>
      <c r="AF91" s="210"/>
      <c r="AG91" s="207"/>
      <c r="AH91" s="208"/>
      <c r="AI91" s="208"/>
      <c r="AJ91" s="206"/>
      <c r="AK91" s="207"/>
      <c r="AL91" s="208"/>
      <c r="AM91" s="208"/>
      <c r="AN91" s="206"/>
      <c r="AO91" s="207"/>
      <c r="AP91" s="208"/>
      <c r="AQ91" s="208"/>
      <c r="AR91" s="208"/>
      <c r="AS91" s="208"/>
      <c r="AT91" s="208"/>
      <c r="AU91" s="208"/>
      <c r="AV91" s="208"/>
      <c r="AW91" s="208"/>
      <c r="AX91" s="206"/>
      <c r="AY91" s="207"/>
      <c r="AZ91" s="208"/>
      <c r="BA91" s="208"/>
      <c r="BB91" s="208"/>
      <c r="BC91" s="208"/>
      <c r="BD91" s="208"/>
      <c r="BE91" s="208"/>
      <c r="BF91" s="206"/>
      <c r="BG91" s="207"/>
      <c r="BH91" s="208"/>
      <c r="BI91" s="208"/>
      <c r="BJ91" s="208"/>
      <c r="BK91" s="208"/>
      <c r="BL91" s="208"/>
      <c r="BM91" s="208"/>
      <c r="BN91" s="208"/>
      <c r="BO91" s="208"/>
      <c r="BP91" s="208"/>
      <c r="BQ91" s="208"/>
      <c r="BR91" s="208"/>
      <c r="BS91" s="208"/>
      <c r="BT91" s="206"/>
      <c r="BU91" s="205"/>
      <c r="BV91" s="211"/>
      <c r="BW91" s="211"/>
      <c r="BX91" s="211"/>
      <c r="BY91" s="212"/>
      <c r="BZ91" s="205"/>
      <c r="CA91" s="211"/>
      <c r="CB91" s="211"/>
      <c r="CC91" s="211"/>
      <c r="CD91" s="212"/>
      <c r="CE91" s="205"/>
      <c r="CF91" s="211"/>
      <c r="CG91" s="211"/>
      <c r="CH91" s="211"/>
      <c r="CI91" s="212"/>
      <c r="CJ91" s="205"/>
      <c r="CK91" s="211"/>
      <c r="CL91" s="211"/>
      <c r="CM91" s="212"/>
      <c r="CN91" s="205"/>
      <c r="CO91" s="211"/>
      <c r="CP91" s="211"/>
      <c r="CQ91" s="212"/>
      <c r="CR91" s="213"/>
      <c r="CS91" s="214"/>
      <c r="CT91" s="214"/>
      <c r="CU91" s="214"/>
      <c r="CV91" s="214"/>
      <c r="CW91" s="214"/>
      <c r="CX91" s="214"/>
      <c r="CY91" s="214"/>
      <c r="CZ91" s="214"/>
      <c r="DA91" s="214"/>
      <c r="DB91" s="214"/>
      <c r="DC91" s="215"/>
      <c r="DD91" s="213"/>
      <c r="DE91" s="214"/>
      <c r="DF91" s="214"/>
      <c r="DG91" s="214"/>
      <c r="DH91" s="214"/>
      <c r="DI91" s="214"/>
      <c r="DJ91" s="214"/>
      <c r="DK91" s="214"/>
      <c r="DL91" s="214"/>
      <c r="DM91" s="214"/>
      <c r="DN91" s="214"/>
      <c r="DO91" s="215"/>
      <c r="DP91" s="216"/>
    </row>
    <row r="92" spans="1:120" s="203" customFormat="1" ht="17.25" x14ac:dyDescent="0.2">
      <c r="A92" s="204"/>
      <c r="B92" s="205"/>
      <c r="C92" s="235"/>
      <c r="D92" s="206"/>
      <c r="E92" s="207"/>
      <c r="F92" s="208"/>
      <c r="G92" s="209"/>
      <c r="H92" s="209"/>
      <c r="I92" s="209"/>
      <c r="J92" s="209"/>
      <c r="K92" s="209"/>
      <c r="L92" s="209"/>
      <c r="M92" s="209"/>
      <c r="N92" s="207"/>
      <c r="O92" s="208"/>
      <c r="P92" s="209"/>
      <c r="Q92" s="209"/>
      <c r="R92" s="209"/>
      <c r="S92" s="209"/>
      <c r="T92" s="209"/>
      <c r="U92" s="209"/>
      <c r="V92" s="209"/>
      <c r="W92" s="207"/>
      <c r="X92" s="208"/>
      <c r="Y92" s="208"/>
      <c r="Z92" s="208"/>
      <c r="AA92" s="208"/>
      <c r="AB92" s="208"/>
      <c r="AC92" s="208"/>
      <c r="AD92" s="208"/>
      <c r="AE92" s="206"/>
      <c r="AF92" s="210"/>
      <c r="AG92" s="207"/>
      <c r="AH92" s="208"/>
      <c r="AI92" s="208"/>
      <c r="AJ92" s="206"/>
      <c r="AK92" s="207"/>
      <c r="AL92" s="208"/>
      <c r="AM92" s="208"/>
      <c r="AN92" s="206"/>
      <c r="AO92" s="207"/>
      <c r="AP92" s="208"/>
      <c r="AQ92" s="208"/>
      <c r="AR92" s="208"/>
      <c r="AS92" s="208"/>
      <c r="AT92" s="208"/>
      <c r="AU92" s="208"/>
      <c r="AV92" s="208"/>
      <c r="AW92" s="208"/>
      <c r="AX92" s="206"/>
      <c r="AY92" s="207"/>
      <c r="AZ92" s="208"/>
      <c r="BA92" s="208"/>
      <c r="BB92" s="208"/>
      <c r="BC92" s="208"/>
      <c r="BD92" s="208"/>
      <c r="BE92" s="208"/>
      <c r="BF92" s="206"/>
      <c r="BG92" s="207"/>
      <c r="BH92" s="208"/>
      <c r="BI92" s="208"/>
      <c r="BJ92" s="208"/>
      <c r="BK92" s="208"/>
      <c r="BL92" s="208"/>
      <c r="BM92" s="208"/>
      <c r="BN92" s="208"/>
      <c r="BO92" s="208"/>
      <c r="BP92" s="208"/>
      <c r="BQ92" s="208"/>
      <c r="BR92" s="208"/>
      <c r="BS92" s="208"/>
      <c r="BT92" s="206"/>
      <c r="BU92" s="205"/>
      <c r="BV92" s="211"/>
      <c r="BW92" s="211"/>
      <c r="BX92" s="211"/>
      <c r="BY92" s="212"/>
      <c r="BZ92" s="205"/>
      <c r="CA92" s="211"/>
      <c r="CB92" s="211"/>
      <c r="CC92" s="211"/>
      <c r="CD92" s="212"/>
      <c r="CE92" s="205"/>
      <c r="CF92" s="211"/>
      <c r="CG92" s="211"/>
      <c r="CH92" s="211"/>
      <c r="CI92" s="212"/>
      <c r="CJ92" s="205"/>
      <c r="CK92" s="211"/>
      <c r="CL92" s="211"/>
      <c r="CM92" s="212"/>
      <c r="CN92" s="205"/>
      <c r="CO92" s="211"/>
      <c r="CP92" s="211"/>
      <c r="CQ92" s="212"/>
      <c r="CR92" s="213"/>
      <c r="CS92" s="214"/>
      <c r="CT92" s="214"/>
      <c r="CU92" s="214"/>
      <c r="CV92" s="214"/>
      <c r="CW92" s="214"/>
      <c r="CX92" s="214"/>
      <c r="CY92" s="214"/>
      <c r="CZ92" s="214"/>
      <c r="DA92" s="214"/>
      <c r="DB92" s="214"/>
      <c r="DC92" s="215"/>
      <c r="DD92" s="213"/>
      <c r="DE92" s="214"/>
      <c r="DF92" s="214"/>
      <c r="DG92" s="214"/>
      <c r="DH92" s="214"/>
      <c r="DI92" s="214"/>
      <c r="DJ92" s="214"/>
      <c r="DK92" s="214"/>
      <c r="DL92" s="214"/>
      <c r="DM92" s="214"/>
      <c r="DN92" s="214"/>
      <c r="DO92" s="215"/>
      <c r="DP92" s="216"/>
    </row>
    <row r="93" spans="1:120" s="203" customFormat="1" ht="17.25" x14ac:dyDescent="0.2">
      <c r="A93" s="204"/>
      <c r="B93" s="205"/>
      <c r="C93" s="235"/>
      <c r="D93" s="206"/>
      <c r="E93" s="207"/>
      <c r="F93" s="208"/>
      <c r="G93" s="209"/>
      <c r="H93" s="209"/>
      <c r="I93" s="209"/>
      <c r="J93" s="209"/>
      <c r="K93" s="209"/>
      <c r="L93" s="209"/>
      <c r="M93" s="209"/>
      <c r="N93" s="207"/>
      <c r="O93" s="208"/>
      <c r="P93" s="209"/>
      <c r="Q93" s="209"/>
      <c r="R93" s="209"/>
      <c r="S93" s="209"/>
      <c r="T93" s="209"/>
      <c r="U93" s="209"/>
      <c r="V93" s="209"/>
      <c r="W93" s="207"/>
      <c r="X93" s="208"/>
      <c r="Y93" s="208"/>
      <c r="Z93" s="208"/>
      <c r="AA93" s="208"/>
      <c r="AB93" s="208"/>
      <c r="AC93" s="208"/>
      <c r="AD93" s="208"/>
      <c r="AE93" s="206"/>
      <c r="AF93" s="210"/>
      <c r="AG93" s="207"/>
      <c r="AH93" s="208"/>
      <c r="AI93" s="208"/>
      <c r="AJ93" s="206"/>
      <c r="AK93" s="207"/>
      <c r="AL93" s="208"/>
      <c r="AM93" s="208"/>
      <c r="AN93" s="206"/>
      <c r="AO93" s="207"/>
      <c r="AP93" s="208"/>
      <c r="AQ93" s="208"/>
      <c r="AR93" s="208"/>
      <c r="AS93" s="208"/>
      <c r="AT93" s="208"/>
      <c r="AU93" s="208"/>
      <c r="AV93" s="208"/>
      <c r="AW93" s="208"/>
      <c r="AX93" s="206"/>
      <c r="AY93" s="207"/>
      <c r="AZ93" s="208"/>
      <c r="BA93" s="208"/>
      <c r="BB93" s="208"/>
      <c r="BC93" s="208"/>
      <c r="BD93" s="208"/>
      <c r="BE93" s="208"/>
      <c r="BF93" s="206"/>
      <c r="BG93" s="207"/>
      <c r="BH93" s="208"/>
      <c r="BI93" s="208"/>
      <c r="BJ93" s="208"/>
      <c r="BK93" s="208"/>
      <c r="BL93" s="208"/>
      <c r="BM93" s="208"/>
      <c r="BN93" s="208"/>
      <c r="BO93" s="208"/>
      <c r="BP93" s="208"/>
      <c r="BQ93" s="208"/>
      <c r="BR93" s="208"/>
      <c r="BS93" s="208"/>
      <c r="BT93" s="206"/>
      <c r="BU93" s="205"/>
      <c r="BV93" s="211"/>
      <c r="BW93" s="211"/>
      <c r="BX93" s="211"/>
      <c r="BY93" s="212"/>
      <c r="BZ93" s="205"/>
      <c r="CA93" s="211"/>
      <c r="CB93" s="211"/>
      <c r="CC93" s="211"/>
      <c r="CD93" s="212"/>
      <c r="CE93" s="205"/>
      <c r="CF93" s="211"/>
      <c r="CG93" s="211"/>
      <c r="CH93" s="211"/>
      <c r="CI93" s="212"/>
      <c r="CJ93" s="205"/>
      <c r="CK93" s="211"/>
      <c r="CL93" s="211"/>
      <c r="CM93" s="212"/>
      <c r="CN93" s="205"/>
      <c r="CO93" s="211"/>
      <c r="CP93" s="211"/>
      <c r="CQ93" s="212"/>
      <c r="CR93" s="213"/>
      <c r="CS93" s="214"/>
      <c r="CT93" s="214"/>
      <c r="CU93" s="214"/>
      <c r="CV93" s="214"/>
      <c r="CW93" s="214"/>
      <c r="CX93" s="214"/>
      <c r="CY93" s="214"/>
      <c r="CZ93" s="214"/>
      <c r="DA93" s="214"/>
      <c r="DB93" s="214"/>
      <c r="DC93" s="215"/>
      <c r="DD93" s="213"/>
      <c r="DE93" s="214"/>
      <c r="DF93" s="214"/>
      <c r="DG93" s="214"/>
      <c r="DH93" s="214"/>
      <c r="DI93" s="214"/>
      <c r="DJ93" s="214"/>
      <c r="DK93" s="214"/>
      <c r="DL93" s="214"/>
      <c r="DM93" s="214"/>
      <c r="DN93" s="214"/>
      <c r="DO93" s="215"/>
      <c r="DP93" s="216"/>
    </row>
    <row r="94" spans="1:120" s="203" customFormat="1" ht="17.25" x14ac:dyDescent="0.2">
      <c r="A94" s="204"/>
      <c r="B94" s="205"/>
      <c r="C94" s="235"/>
      <c r="D94" s="206"/>
      <c r="E94" s="207"/>
      <c r="F94" s="208"/>
      <c r="G94" s="209"/>
      <c r="H94" s="209"/>
      <c r="I94" s="209"/>
      <c r="J94" s="209"/>
      <c r="K94" s="209"/>
      <c r="L94" s="209"/>
      <c r="M94" s="209"/>
      <c r="N94" s="207"/>
      <c r="O94" s="208"/>
      <c r="P94" s="209"/>
      <c r="Q94" s="209"/>
      <c r="R94" s="209"/>
      <c r="S94" s="209"/>
      <c r="T94" s="209"/>
      <c r="U94" s="209"/>
      <c r="V94" s="209"/>
      <c r="W94" s="207"/>
      <c r="X94" s="208"/>
      <c r="Y94" s="208"/>
      <c r="Z94" s="208"/>
      <c r="AA94" s="208"/>
      <c r="AB94" s="208"/>
      <c r="AC94" s="208"/>
      <c r="AD94" s="208"/>
      <c r="AE94" s="206"/>
      <c r="AF94" s="210"/>
      <c r="AG94" s="207"/>
      <c r="AH94" s="208"/>
      <c r="AI94" s="208"/>
      <c r="AJ94" s="206"/>
      <c r="AK94" s="207"/>
      <c r="AL94" s="208"/>
      <c r="AM94" s="208"/>
      <c r="AN94" s="206"/>
      <c r="AO94" s="207"/>
      <c r="AP94" s="208"/>
      <c r="AQ94" s="208"/>
      <c r="AR94" s="208"/>
      <c r="AS94" s="208"/>
      <c r="AT94" s="208"/>
      <c r="AU94" s="208"/>
      <c r="AV94" s="208"/>
      <c r="AW94" s="208"/>
      <c r="AX94" s="206"/>
      <c r="AY94" s="207"/>
      <c r="AZ94" s="208"/>
      <c r="BA94" s="208"/>
      <c r="BB94" s="208"/>
      <c r="BC94" s="208"/>
      <c r="BD94" s="208"/>
      <c r="BE94" s="208"/>
      <c r="BF94" s="206"/>
      <c r="BG94" s="207"/>
      <c r="BH94" s="208"/>
      <c r="BI94" s="208"/>
      <c r="BJ94" s="208"/>
      <c r="BK94" s="208"/>
      <c r="BL94" s="208"/>
      <c r="BM94" s="208"/>
      <c r="BN94" s="208"/>
      <c r="BO94" s="208"/>
      <c r="BP94" s="208"/>
      <c r="BQ94" s="208"/>
      <c r="BR94" s="208"/>
      <c r="BS94" s="208"/>
      <c r="BT94" s="206"/>
      <c r="BU94" s="205"/>
      <c r="BV94" s="211"/>
      <c r="BW94" s="211"/>
      <c r="BX94" s="211"/>
      <c r="BY94" s="212"/>
      <c r="BZ94" s="205"/>
      <c r="CA94" s="211"/>
      <c r="CB94" s="211"/>
      <c r="CC94" s="211"/>
      <c r="CD94" s="212"/>
      <c r="CE94" s="205"/>
      <c r="CF94" s="211"/>
      <c r="CG94" s="211"/>
      <c r="CH94" s="211"/>
      <c r="CI94" s="212"/>
      <c r="CJ94" s="205"/>
      <c r="CK94" s="211"/>
      <c r="CL94" s="211"/>
      <c r="CM94" s="212"/>
      <c r="CN94" s="205"/>
      <c r="CO94" s="211"/>
      <c r="CP94" s="211"/>
      <c r="CQ94" s="212"/>
      <c r="CR94" s="213"/>
      <c r="CS94" s="214"/>
      <c r="CT94" s="214"/>
      <c r="CU94" s="214"/>
      <c r="CV94" s="214"/>
      <c r="CW94" s="214"/>
      <c r="CX94" s="214"/>
      <c r="CY94" s="214"/>
      <c r="CZ94" s="214"/>
      <c r="DA94" s="214"/>
      <c r="DB94" s="214"/>
      <c r="DC94" s="215"/>
      <c r="DD94" s="213"/>
      <c r="DE94" s="214"/>
      <c r="DF94" s="214"/>
      <c r="DG94" s="214"/>
      <c r="DH94" s="214"/>
      <c r="DI94" s="214"/>
      <c r="DJ94" s="214"/>
      <c r="DK94" s="214"/>
      <c r="DL94" s="214"/>
      <c r="DM94" s="214"/>
      <c r="DN94" s="214"/>
      <c r="DO94" s="215"/>
      <c r="DP94" s="216"/>
    </row>
    <row r="95" spans="1:120" s="203" customFormat="1" ht="17.25" x14ac:dyDescent="0.2">
      <c r="A95" s="204"/>
      <c r="B95" s="205"/>
      <c r="C95" s="235"/>
      <c r="D95" s="206"/>
      <c r="E95" s="207"/>
      <c r="F95" s="208"/>
      <c r="G95" s="209"/>
      <c r="H95" s="209"/>
      <c r="I95" s="209"/>
      <c r="J95" s="209"/>
      <c r="K95" s="209"/>
      <c r="L95" s="209"/>
      <c r="M95" s="209"/>
      <c r="N95" s="207"/>
      <c r="O95" s="208"/>
      <c r="P95" s="209"/>
      <c r="Q95" s="209"/>
      <c r="R95" s="209"/>
      <c r="S95" s="209"/>
      <c r="T95" s="209"/>
      <c r="U95" s="209"/>
      <c r="V95" s="209"/>
      <c r="W95" s="207"/>
      <c r="X95" s="208"/>
      <c r="Y95" s="208"/>
      <c r="Z95" s="208"/>
      <c r="AA95" s="208"/>
      <c r="AB95" s="208"/>
      <c r="AC95" s="208"/>
      <c r="AD95" s="208"/>
      <c r="AE95" s="206"/>
      <c r="AF95" s="210"/>
      <c r="AG95" s="207"/>
      <c r="AH95" s="208"/>
      <c r="AI95" s="208"/>
      <c r="AJ95" s="206"/>
      <c r="AK95" s="207"/>
      <c r="AL95" s="208"/>
      <c r="AM95" s="208"/>
      <c r="AN95" s="206"/>
      <c r="AO95" s="207"/>
      <c r="AP95" s="208"/>
      <c r="AQ95" s="208"/>
      <c r="AR95" s="208"/>
      <c r="AS95" s="208"/>
      <c r="AT95" s="208"/>
      <c r="AU95" s="208"/>
      <c r="AV95" s="208"/>
      <c r="AW95" s="208"/>
      <c r="AX95" s="206"/>
      <c r="AY95" s="207"/>
      <c r="AZ95" s="208"/>
      <c r="BA95" s="208"/>
      <c r="BB95" s="208"/>
      <c r="BC95" s="208"/>
      <c r="BD95" s="208"/>
      <c r="BE95" s="208"/>
      <c r="BF95" s="206"/>
      <c r="BG95" s="207"/>
      <c r="BH95" s="208"/>
      <c r="BI95" s="208"/>
      <c r="BJ95" s="208"/>
      <c r="BK95" s="208"/>
      <c r="BL95" s="208"/>
      <c r="BM95" s="208"/>
      <c r="BN95" s="208"/>
      <c r="BO95" s="208"/>
      <c r="BP95" s="208"/>
      <c r="BQ95" s="208"/>
      <c r="BR95" s="208"/>
      <c r="BS95" s="208"/>
      <c r="BT95" s="206"/>
      <c r="BU95" s="205"/>
      <c r="BV95" s="211"/>
      <c r="BW95" s="211"/>
      <c r="BX95" s="211"/>
      <c r="BY95" s="212"/>
      <c r="BZ95" s="205"/>
      <c r="CA95" s="211"/>
      <c r="CB95" s="211"/>
      <c r="CC95" s="211"/>
      <c r="CD95" s="212"/>
      <c r="CE95" s="205"/>
      <c r="CF95" s="211"/>
      <c r="CG95" s="211"/>
      <c r="CH95" s="211"/>
      <c r="CI95" s="212"/>
      <c r="CJ95" s="205"/>
      <c r="CK95" s="211"/>
      <c r="CL95" s="211"/>
      <c r="CM95" s="212"/>
      <c r="CN95" s="205"/>
      <c r="CO95" s="211"/>
      <c r="CP95" s="211"/>
      <c r="CQ95" s="212"/>
      <c r="CR95" s="213"/>
      <c r="CS95" s="214"/>
      <c r="CT95" s="214"/>
      <c r="CU95" s="214"/>
      <c r="CV95" s="214"/>
      <c r="CW95" s="214"/>
      <c r="CX95" s="214"/>
      <c r="CY95" s="214"/>
      <c r="CZ95" s="214"/>
      <c r="DA95" s="214"/>
      <c r="DB95" s="214"/>
      <c r="DC95" s="215"/>
      <c r="DD95" s="213"/>
      <c r="DE95" s="214"/>
      <c r="DF95" s="214"/>
      <c r="DG95" s="214"/>
      <c r="DH95" s="214"/>
      <c r="DI95" s="214"/>
      <c r="DJ95" s="214"/>
      <c r="DK95" s="214"/>
      <c r="DL95" s="214"/>
      <c r="DM95" s="214"/>
      <c r="DN95" s="214"/>
      <c r="DO95" s="215"/>
      <c r="DP95" s="216"/>
    </row>
    <row r="96" spans="1:120" s="203" customFormat="1" ht="17.25" x14ac:dyDescent="0.2">
      <c r="A96" s="204"/>
      <c r="B96" s="205"/>
      <c r="C96" s="235"/>
      <c r="D96" s="206"/>
      <c r="E96" s="207"/>
      <c r="F96" s="208"/>
      <c r="G96" s="209"/>
      <c r="H96" s="209"/>
      <c r="I96" s="209"/>
      <c r="J96" s="209"/>
      <c r="K96" s="209"/>
      <c r="L96" s="209"/>
      <c r="M96" s="209"/>
      <c r="N96" s="207"/>
      <c r="O96" s="208"/>
      <c r="P96" s="209"/>
      <c r="Q96" s="209"/>
      <c r="R96" s="209"/>
      <c r="S96" s="209"/>
      <c r="T96" s="209"/>
      <c r="U96" s="209"/>
      <c r="V96" s="209"/>
      <c r="W96" s="207"/>
      <c r="X96" s="208"/>
      <c r="Y96" s="208"/>
      <c r="Z96" s="208"/>
      <c r="AA96" s="208"/>
      <c r="AB96" s="208"/>
      <c r="AC96" s="208"/>
      <c r="AD96" s="208"/>
      <c r="AE96" s="206"/>
      <c r="AF96" s="210"/>
      <c r="AG96" s="207"/>
      <c r="AH96" s="208"/>
      <c r="AI96" s="208"/>
      <c r="AJ96" s="206"/>
      <c r="AK96" s="207"/>
      <c r="AL96" s="208"/>
      <c r="AM96" s="208"/>
      <c r="AN96" s="206"/>
      <c r="AO96" s="207"/>
      <c r="AP96" s="208"/>
      <c r="AQ96" s="208"/>
      <c r="AR96" s="208"/>
      <c r="AS96" s="208"/>
      <c r="AT96" s="208"/>
      <c r="AU96" s="208"/>
      <c r="AV96" s="208"/>
      <c r="AW96" s="208"/>
      <c r="AX96" s="206"/>
      <c r="AY96" s="207"/>
      <c r="AZ96" s="208"/>
      <c r="BA96" s="208"/>
      <c r="BB96" s="208"/>
      <c r="BC96" s="208"/>
      <c r="BD96" s="208"/>
      <c r="BE96" s="208"/>
      <c r="BF96" s="206"/>
      <c r="BG96" s="207"/>
      <c r="BH96" s="208"/>
      <c r="BI96" s="208"/>
      <c r="BJ96" s="208"/>
      <c r="BK96" s="208"/>
      <c r="BL96" s="208"/>
      <c r="BM96" s="208"/>
      <c r="BN96" s="208"/>
      <c r="BO96" s="208"/>
      <c r="BP96" s="208"/>
      <c r="BQ96" s="208"/>
      <c r="BR96" s="208"/>
      <c r="BS96" s="208"/>
      <c r="BT96" s="206"/>
      <c r="BU96" s="205"/>
      <c r="BV96" s="211"/>
      <c r="BW96" s="211"/>
      <c r="BX96" s="211"/>
      <c r="BY96" s="212"/>
      <c r="BZ96" s="205"/>
      <c r="CA96" s="211"/>
      <c r="CB96" s="211"/>
      <c r="CC96" s="211"/>
      <c r="CD96" s="212"/>
      <c r="CE96" s="205"/>
      <c r="CF96" s="211"/>
      <c r="CG96" s="211"/>
      <c r="CH96" s="211"/>
      <c r="CI96" s="212"/>
      <c r="CJ96" s="205"/>
      <c r="CK96" s="211"/>
      <c r="CL96" s="211"/>
      <c r="CM96" s="212"/>
      <c r="CN96" s="205"/>
      <c r="CO96" s="211"/>
      <c r="CP96" s="211"/>
      <c r="CQ96" s="212"/>
      <c r="CR96" s="213"/>
      <c r="CS96" s="214"/>
      <c r="CT96" s="214"/>
      <c r="CU96" s="214"/>
      <c r="CV96" s="214"/>
      <c r="CW96" s="214"/>
      <c r="CX96" s="214"/>
      <c r="CY96" s="214"/>
      <c r="CZ96" s="214"/>
      <c r="DA96" s="214"/>
      <c r="DB96" s="214"/>
      <c r="DC96" s="215"/>
      <c r="DD96" s="213"/>
      <c r="DE96" s="214"/>
      <c r="DF96" s="214"/>
      <c r="DG96" s="214"/>
      <c r="DH96" s="214"/>
      <c r="DI96" s="214"/>
      <c r="DJ96" s="214"/>
      <c r="DK96" s="214"/>
      <c r="DL96" s="214"/>
      <c r="DM96" s="214"/>
      <c r="DN96" s="214"/>
      <c r="DO96" s="215"/>
      <c r="DP96" s="216"/>
    </row>
    <row r="97" spans="1:120" s="203" customFormat="1" ht="17.25" x14ac:dyDescent="0.2">
      <c r="A97" s="204"/>
      <c r="B97" s="205"/>
      <c r="C97" s="235"/>
      <c r="D97" s="206"/>
      <c r="E97" s="207"/>
      <c r="F97" s="208"/>
      <c r="G97" s="209"/>
      <c r="H97" s="209"/>
      <c r="I97" s="209"/>
      <c r="J97" s="209"/>
      <c r="K97" s="209"/>
      <c r="L97" s="209"/>
      <c r="M97" s="209"/>
      <c r="N97" s="207"/>
      <c r="O97" s="208"/>
      <c r="P97" s="209"/>
      <c r="Q97" s="209"/>
      <c r="R97" s="209"/>
      <c r="S97" s="209"/>
      <c r="T97" s="209"/>
      <c r="U97" s="209"/>
      <c r="V97" s="209"/>
      <c r="W97" s="207"/>
      <c r="X97" s="208"/>
      <c r="Y97" s="208"/>
      <c r="Z97" s="208"/>
      <c r="AA97" s="208"/>
      <c r="AB97" s="208"/>
      <c r="AC97" s="208"/>
      <c r="AD97" s="208"/>
      <c r="AE97" s="206"/>
      <c r="AF97" s="210"/>
      <c r="AG97" s="207"/>
      <c r="AH97" s="208"/>
      <c r="AI97" s="208"/>
      <c r="AJ97" s="206"/>
      <c r="AK97" s="207"/>
      <c r="AL97" s="208"/>
      <c r="AM97" s="208"/>
      <c r="AN97" s="206"/>
      <c r="AO97" s="207"/>
      <c r="AP97" s="208"/>
      <c r="AQ97" s="208"/>
      <c r="AR97" s="208"/>
      <c r="AS97" s="208"/>
      <c r="AT97" s="208"/>
      <c r="AU97" s="208"/>
      <c r="AV97" s="208"/>
      <c r="AW97" s="208"/>
      <c r="AX97" s="206"/>
      <c r="AY97" s="207"/>
      <c r="AZ97" s="208"/>
      <c r="BA97" s="208"/>
      <c r="BB97" s="208"/>
      <c r="BC97" s="208"/>
      <c r="BD97" s="208"/>
      <c r="BE97" s="208"/>
      <c r="BF97" s="206"/>
      <c r="BG97" s="207"/>
      <c r="BH97" s="208"/>
      <c r="BI97" s="208"/>
      <c r="BJ97" s="208"/>
      <c r="BK97" s="208"/>
      <c r="BL97" s="208"/>
      <c r="BM97" s="208"/>
      <c r="BN97" s="208"/>
      <c r="BO97" s="208"/>
      <c r="BP97" s="208"/>
      <c r="BQ97" s="208"/>
      <c r="BR97" s="208"/>
      <c r="BS97" s="208"/>
      <c r="BT97" s="206"/>
      <c r="BU97" s="205"/>
      <c r="BV97" s="211"/>
      <c r="BW97" s="211"/>
      <c r="BX97" s="211"/>
      <c r="BY97" s="212"/>
      <c r="BZ97" s="205"/>
      <c r="CA97" s="211"/>
      <c r="CB97" s="211"/>
      <c r="CC97" s="211"/>
      <c r="CD97" s="212"/>
      <c r="CE97" s="205"/>
      <c r="CF97" s="211"/>
      <c r="CG97" s="211"/>
      <c r="CH97" s="211"/>
      <c r="CI97" s="212"/>
      <c r="CJ97" s="205"/>
      <c r="CK97" s="211"/>
      <c r="CL97" s="211"/>
      <c r="CM97" s="212"/>
      <c r="CN97" s="205"/>
      <c r="CO97" s="211"/>
      <c r="CP97" s="211"/>
      <c r="CQ97" s="212"/>
      <c r="CR97" s="213"/>
      <c r="CS97" s="214"/>
      <c r="CT97" s="214"/>
      <c r="CU97" s="214"/>
      <c r="CV97" s="214"/>
      <c r="CW97" s="214"/>
      <c r="CX97" s="214"/>
      <c r="CY97" s="214"/>
      <c r="CZ97" s="214"/>
      <c r="DA97" s="214"/>
      <c r="DB97" s="214"/>
      <c r="DC97" s="215"/>
      <c r="DD97" s="213"/>
      <c r="DE97" s="214"/>
      <c r="DF97" s="214"/>
      <c r="DG97" s="214"/>
      <c r="DH97" s="214"/>
      <c r="DI97" s="214"/>
      <c r="DJ97" s="214"/>
      <c r="DK97" s="214"/>
      <c r="DL97" s="214"/>
      <c r="DM97" s="214"/>
      <c r="DN97" s="214"/>
      <c r="DO97" s="215"/>
      <c r="DP97" s="216"/>
    </row>
    <row r="98" spans="1:120" s="203" customFormat="1" ht="17.25" x14ac:dyDescent="0.2">
      <c r="A98" s="204"/>
      <c r="B98" s="205"/>
      <c r="C98" s="235"/>
      <c r="D98" s="206"/>
      <c r="E98" s="207"/>
      <c r="F98" s="208"/>
      <c r="G98" s="209"/>
      <c r="H98" s="209"/>
      <c r="I98" s="209"/>
      <c r="J98" s="209"/>
      <c r="K98" s="209"/>
      <c r="L98" s="209"/>
      <c r="M98" s="209"/>
      <c r="N98" s="207"/>
      <c r="O98" s="208"/>
      <c r="P98" s="209"/>
      <c r="Q98" s="209"/>
      <c r="R98" s="209"/>
      <c r="S98" s="209"/>
      <c r="T98" s="209"/>
      <c r="U98" s="209"/>
      <c r="V98" s="209"/>
      <c r="W98" s="207"/>
      <c r="X98" s="208"/>
      <c r="Y98" s="208"/>
      <c r="Z98" s="208"/>
      <c r="AA98" s="208"/>
      <c r="AB98" s="208"/>
      <c r="AC98" s="208"/>
      <c r="AD98" s="208"/>
      <c r="AE98" s="206"/>
      <c r="AF98" s="210"/>
      <c r="AG98" s="207"/>
      <c r="AH98" s="208"/>
      <c r="AI98" s="208"/>
      <c r="AJ98" s="206"/>
      <c r="AK98" s="207"/>
      <c r="AL98" s="208"/>
      <c r="AM98" s="208"/>
      <c r="AN98" s="206"/>
      <c r="AO98" s="207"/>
      <c r="AP98" s="208"/>
      <c r="AQ98" s="208"/>
      <c r="AR98" s="208"/>
      <c r="AS98" s="208"/>
      <c r="AT98" s="208"/>
      <c r="AU98" s="208"/>
      <c r="AV98" s="208"/>
      <c r="AW98" s="208"/>
      <c r="AX98" s="206"/>
      <c r="AY98" s="207"/>
      <c r="AZ98" s="208"/>
      <c r="BA98" s="208"/>
      <c r="BB98" s="208"/>
      <c r="BC98" s="208"/>
      <c r="BD98" s="208"/>
      <c r="BE98" s="208"/>
      <c r="BF98" s="206"/>
      <c r="BG98" s="207"/>
      <c r="BH98" s="208"/>
      <c r="BI98" s="208"/>
      <c r="BJ98" s="208"/>
      <c r="BK98" s="208"/>
      <c r="BL98" s="208"/>
      <c r="BM98" s="208"/>
      <c r="BN98" s="208"/>
      <c r="BO98" s="208"/>
      <c r="BP98" s="208"/>
      <c r="BQ98" s="208"/>
      <c r="BR98" s="208"/>
      <c r="BS98" s="208"/>
      <c r="BT98" s="206"/>
      <c r="BU98" s="205"/>
      <c r="BV98" s="211"/>
      <c r="BW98" s="211"/>
      <c r="BX98" s="211"/>
      <c r="BY98" s="212"/>
      <c r="BZ98" s="205"/>
      <c r="CA98" s="211"/>
      <c r="CB98" s="211"/>
      <c r="CC98" s="211"/>
      <c r="CD98" s="212"/>
      <c r="CE98" s="205"/>
      <c r="CF98" s="211"/>
      <c r="CG98" s="211"/>
      <c r="CH98" s="211"/>
      <c r="CI98" s="212"/>
      <c r="CJ98" s="205"/>
      <c r="CK98" s="211"/>
      <c r="CL98" s="211"/>
      <c r="CM98" s="212"/>
      <c r="CN98" s="205"/>
      <c r="CO98" s="211"/>
      <c r="CP98" s="211"/>
      <c r="CQ98" s="212"/>
      <c r="CR98" s="213"/>
      <c r="CS98" s="214"/>
      <c r="CT98" s="214"/>
      <c r="CU98" s="214"/>
      <c r="CV98" s="214"/>
      <c r="CW98" s="214"/>
      <c r="CX98" s="214"/>
      <c r="CY98" s="214"/>
      <c r="CZ98" s="214"/>
      <c r="DA98" s="214"/>
      <c r="DB98" s="214"/>
      <c r="DC98" s="215"/>
      <c r="DD98" s="213"/>
      <c r="DE98" s="214"/>
      <c r="DF98" s="214"/>
      <c r="DG98" s="214"/>
      <c r="DH98" s="214"/>
      <c r="DI98" s="214"/>
      <c r="DJ98" s="214"/>
      <c r="DK98" s="214"/>
      <c r="DL98" s="214"/>
      <c r="DM98" s="214"/>
      <c r="DN98" s="214"/>
      <c r="DO98" s="215"/>
      <c r="DP98" s="216"/>
    </row>
    <row r="99" spans="1:120" s="203" customFormat="1" ht="17.25" x14ac:dyDescent="0.2">
      <c r="A99" s="204"/>
      <c r="B99" s="217"/>
      <c r="C99" s="236"/>
      <c r="D99" s="218"/>
      <c r="E99" s="219"/>
      <c r="F99" s="220"/>
      <c r="G99" s="221"/>
      <c r="H99" s="221"/>
      <c r="I99" s="221"/>
      <c r="J99" s="221"/>
      <c r="K99" s="221"/>
      <c r="L99" s="221"/>
      <c r="M99" s="221"/>
      <c r="N99" s="219"/>
      <c r="O99" s="220"/>
      <c r="P99" s="221"/>
      <c r="Q99" s="221"/>
      <c r="R99" s="221"/>
      <c r="S99" s="221"/>
      <c r="T99" s="221"/>
      <c r="U99" s="221"/>
      <c r="V99" s="221"/>
      <c r="W99" s="207"/>
      <c r="X99" s="208"/>
      <c r="Y99" s="208"/>
      <c r="Z99" s="208"/>
      <c r="AA99" s="208"/>
      <c r="AB99" s="208"/>
      <c r="AC99" s="208"/>
      <c r="AD99" s="208"/>
      <c r="AE99" s="206"/>
      <c r="AF99" s="222"/>
      <c r="AG99" s="207"/>
      <c r="AH99" s="208"/>
      <c r="AI99" s="208"/>
      <c r="AJ99" s="206"/>
      <c r="AK99" s="207"/>
      <c r="AL99" s="208"/>
      <c r="AM99" s="208"/>
      <c r="AN99" s="206"/>
      <c r="AO99" s="207"/>
      <c r="AP99" s="208"/>
      <c r="AQ99" s="208"/>
      <c r="AR99" s="208"/>
      <c r="AS99" s="208"/>
      <c r="AT99" s="208"/>
      <c r="AU99" s="208"/>
      <c r="AV99" s="208"/>
      <c r="AW99" s="208"/>
      <c r="AX99" s="223"/>
      <c r="AY99" s="207"/>
      <c r="AZ99" s="208"/>
      <c r="BA99" s="208"/>
      <c r="BB99" s="208"/>
      <c r="BC99" s="208"/>
      <c r="BD99" s="208"/>
      <c r="BE99" s="208"/>
      <c r="BF99" s="206"/>
      <c r="BG99" s="207"/>
      <c r="BH99" s="208"/>
      <c r="BI99" s="208"/>
      <c r="BJ99" s="208"/>
      <c r="BK99" s="208"/>
      <c r="BL99" s="208"/>
      <c r="BM99" s="208"/>
      <c r="BN99" s="208"/>
      <c r="BO99" s="208"/>
      <c r="BP99" s="208"/>
      <c r="BQ99" s="208"/>
      <c r="BR99" s="208"/>
      <c r="BS99" s="208"/>
      <c r="BT99" s="206"/>
      <c r="BU99" s="205"/>
      <c r="BV99" s="211"/>
      <c r="BW99" s="211"/>
      <c r="BX99" s="211"/>
      <c r="BY99" s="212"/>
      <c r="BZ99" s="205"/>
      <c r="CA99" s="211"/>
      <c r="CB99" s="211"/>
      <c r="CC99" s="211"/>
      <c r="CD99" s="212"/>
      <c r="CE99" s="205"/>
      <c r="CF99" s="211"/>
      <c r="CG99" s="211"/>
      <c r="CH99" s="211"/>
      <c r="CI99" s="212"/>
      <c r="CJ99" s="205"/>
      <c r="CK99" s="211"/>
      <c r="CL99" s="211"/>
      <c r="CM99" s="212"/>
      <c r="CN99" s="205"/>
      <c r="CO99" s="211"/>
      <c r="CP99" s="211"/>
      <c r="CQ99" s="212"/>
      <c r="CR99" s="213"/>
      <c r="CS99" s="214"/>
      <c r="CT99" s="214"/>
      <c r="CU99" s="214"/>
      <c r="CV99" s="214"/>
      <c r="CW99" s="214"/>
      <c r="CX99" s="214"/>
      <c r="CY99" s="214"/>
      <c r="CZ99" s="214"/>
      <c r="DA99" s="214"/>
      <c r="DB99" s="214"/>
      <c r="DC99" s="215"/>
      <c r="DD99" s="213"/>
      <c r="DE99" s="214"/>
      <c r="DF99" s="214"/>
      <c r="DG99" s="214"/>
      <c r="DH99" s="214"/>
      <c r="DI99" s="214"/>
      <c r="DJ99" s="214"/>
      <c r="DK99" s="214"/>
      <c r="DL99" s="214"/>
      <c r="DM99" s="214"/>
      <c r="DN99" s="214"/>
      <c r="DO99" s="215"/>
      <c r="DP99" s="216"/>
    </row>
    <row r="100" spans="1:120" s="203" customFormat="1" ht="17.25" x14ac:dyDescent="0.2">
      <c r="A100" s="204"/>
      <c r="B100" s="205"/>
      <c r="C100" s="235"/>
      <c r="D100" s="206"/>
      <c r="E100" s="207"/>
      <c r="F100" s="208"/>
      <c r="G100" s="209"/>
      <c r="H100" s="209"/>
      <c r="I100" s="209"/>
      <c r="J100" s="209"/>
      <c r="K100" s="209"/>
      <c r="L100" s="209"/>
      <c r="M100" s="209"/>
      <c r="N100" s="207"/>
      <c r="O100" s="208"/>
      <c r="P100" s="209"/>
      <c r="Q100" s="209"/>
      <c r="R100" s="209"/>
      <c r="S100" s="209"/>
      <c r="T100" s="209"/>
      <c r="U100" s="209"/>
      <c r="V100" s="209"/>
      <c r="W100" s="207"/>
      <c r="X100" s="208"/>
      <c r="Y100" s="208"/>
      <c r="Z100" s="208"/>
      <c r="AA100" s="208"/>
      <c r="AB100" s="208"/>
      <c r="AC100" s="208"/>
      <c r="AD100" s="208"/>
      <c r="AE100" s="206"/>
      <c r="AF100" s="210"/>
      <c r="AG100" s="207"/>
      <c r="AH100" s="208"/>
      <c r="AI100" s="208"/>
      <c r="AJ100" s="206"/>
      <c r="AK100" s="207"/>
      <c r="AL100" s="208"/>
      <c r="AM100" s="208"/>
      <c r="AN100" s="206"/>
      <c r="AO100" s="207"/>
      <c r="AP100" s="208"/>
      <c r="AQ100" s="208"/>
      <c r="AR100" s="208"/>
      <c r="AS100" s="208"/>
      <c r="AT100" s="208"/>
      <c r="AU100" s="208"/>
      <c r="AV100" s="208"/>
      <c r="AW100" s="208"/>
      <c r="AX100" s="206"/>
      <c r="AY100" s="207"/>
      <c r="AZ100" s="208"/>
      <c r="BA100" s="208"/>
      <c r="BB100" s="208"/>
      <c r="BC100" s="208"/>
      <c r="BD100" s="208"/>
      <c r="BE100" s="208"/>
      <c r="BF100" s="206"/>
      <c r="BG100" s="207"/>
      <c r="BH100" s="208"/>
      <c r="BI100" s="208"/>
      <c r="BJ100" s="208"/>
      <c r="BK100" s="208"/>
      <c r="BL100" s="208"/>
      <c r="BM100" s="208"/>
      <c r="BN100" s="208"/>
      <c r="BO100" s="208"/>
      <c r="BP100" s="208"/>
      <c r="BQ100" s="208"/>
      <c r="BR100" s="208"/>
      <c r="BS100" s="208"/>
      <c r="BT100" s="206"/>
      <c r="BU100" s="205"/>
      <c r="BV100" s="211"/>
      <c r="BW100" s="211"/>
      <c r="BX100" s="211"/>
      <c r="BY100" s="212"/>
      <c r="BZ100" s="205"/>
      <c r="CA100" s="211"/>
      <c r="CB100" s="211"/>
      <c r="CC100" s="211"/>
      <c r="CD100" s="212"/>
      <c r="CE100" s="205"/>
      <c r="CF100" s="211"/>
      <c r="CG100" s="211"/>
      <c r="CH100" s="211"/>
      <c r="CI100" s="212"/>
      <c r="CJ100" s="205"/>
      <c r="CK100" s="211"/>
      <c r="CL100" s="211"/>
      <c r="CM100" s="212"/>
      <c r="CN100" s="205"/>
      <c r="CO100" s="211"/>
      <c r="CP100" s="211"/>
      <c r="CQ100" s="212"/>
      <c r="CR100" s="213"/>
      <c r="CS100" s="214"/>
      <c r="CT100" s="214"/>
      <c r="CU100" s="214"/>
      <c r="CV100" s="214"/>
      <c r="CW100" s="214"/>
      <c r="CX100" s="214"/>
      <c r="CY100" s="214"/>
      <c r="CZ100" s="214"/>
      <c r="DA100" s="214"/>
      <c r="DB100" s="214"/>
      <c r="DC100" s="215"/>
      <c r="DD100" s="213"/>
      <c r="DE100" s="214"/>
      <c r="DF100" s="214"/>
      <c r="DG100" s="214"/>
      <c r="DH100" s="214"/>
      <c r="DI100" s="214"/>
      <c r="DJ100" s="214"/>
      <c r="DK100" s="214"/>
      <c r="DL100" s="214"/>
      <c r="DM100" s="214"/>
      <c r="DN100" s="214"/>
      <c r="DO100" s="215"/>
      <c r="DP100" s="216"/>
    </row>
    <row r="101" spans="1:120" s="203" customFormat="1" ht="17.25" x14ac:dyDescent="0.2">
      <c r="A101" s="204"/>
      <c r="B101" s="205"/>
      <c r="C101" s="235"/>
      <c r="D101" s="206"/>
      <c r="E101" s="207"/>
      <c r="F101" s="208"/>
      <c r="G101" s="209"/>
      <c r="H101" s="209"/>
      <c r="I101" s="209"/>
      <c r="J101" s="209"/>
      <c r="K101" s="209"/>
      <c r="L101" s="209"/>
      <c r="M101" s="209"/>
      <c r="N101" s="207"/>
      <c r="O101" s="208"/>
      <c r="P101" s="209"/>
      <c r="Q101" s="209"/>
      <c r="R101" s="209"/>
      <c r="S101" s="209"/>
      <c r="T101" s="209"/>
      <c r="U101" s="209"/>
      <c r="V101" s="209"/>
      <c r="W101" s="207"/>
      <c r="X101" s="208"/>
      <c r="Y101" s="208"/>
      <c r="Z101" s="208"/>
      <c r="AA101" s="208"/>
      <c r="AB101" s="208"/>
      <c r="AC101" s="208"/>
      <c r="AD101" s="208"/>
      <c r="AE101" s="206"/>
      <c r="AF101" s="210"/>
      <c r="AG101" s="207"/>
      <c r="AH101" s="208"/>
      <c r="AI101" s="208"/>
      <c r="AJ101" s="206"/>
      <c r="AK101" s="207"/>
      <c r="AL101" s="208"/>
      <c r="AM101" s="208"/>
      <c r="AN101" s="206"/>
      <c r="AO101" s="207"/>
      <c r="AP101" s="208"/>
      <c r="AQ101" s="208"/>
      <c r="AR101" s="208"/>
      <c r="AS101" s="208"/>
      <c r="AT101" s="208"/>
      <c r="AU101" s="208"/>
      <c r="AV101" s="208"/>
      <c r="AW101" s="208"/>
      <c r="AX101" s="206"/>
      <c r="AY101" s="207"/>
      <c r="AZ101" s="208"/>
      <c r="BA101" s="208"/>
      <c r="BB101" s="208"/>
      <c r="BC101" s="208"/>
      <c r="BD101" s="208"/>
      <c r="BE101" s="208"/>
      <c r="BF101" s="206"/>
      <c r="BG101" s="207"/>
      <c r="BH101" s="208"/>
      <c r="BI101" s="208"/>
      <c r="BJ101" s="208"/>
      <c r="BK101" s="208"/>
      <c r="BL101" s="208"/>
      <c r="BM101" s="208"/>
      <c r="BN101" s="208"/>
      <c r="BO101" s="208"/>
      <c r="BP101" s="208"/>
      <c r="BQ101" s="208"/>
      <c r="BR101" s="208"/>
      <c r="BS101" s="208"/>
      <c r="BT101" s="206"/>
      <c r="BU101" s="205"/>
      <c r="BV101" s="211"/>
      <c r="BW101" s="211"/>
      <c r="BX101" s="211"/>
      <c r="BY101" s="212"/>
      <c r="BZ101" s="205"/>
      <c r="CA101" s="211"/>
      <c r="CB101" s="211"/>
      <c r="CC101" s="211"/>
      <c r="CD101" s="212"/>
      <c r="CE101" s="205"/>
      <c r="CF101" s="211"/>
      <c r="CG101" s="211"/>
      <c r="CH101" s="211"/>
      <c r="CI101" s="212"/>
      <c r="CJ101" s="205"/>
      <c r="CK101" s="211"/>
      <c r="CL101" s="211"/>
      <c r="CM101" s="212"/>
      <c r="CN101" s="205"/>
      <c r="CO101" s="211"/>
      <c r="CP101" s="211"/>
      <c r="CQ101" s="212"/>
      <c r="CR101" s="213"/>
      <c r="CS101" s="214"/>
      <c r="CT101" s="214"/>
      <c r="CU101" s="214"/>
      <c r="CV101" s="214"/>
      <c r="CW101" s="214"/>
      <c r="CX101" s="214"/>
      <c r="CY101" s="214"/>
      <c r="CZ101" s="214"/>
      <c r="DA101" s="214"/>
      <c r="DB101" s="214"/>
      <c r="DC101" s="215"/>
      <c r="DD101" s="213"/>
      <c r="DE101" s="214"/>
      <c r="DF101" s="214"/>
      <c r="DG101" s="214"/>
      <c r="DH101" s="214"/>
      <c r="DI101" s="214"/>
      <c r="DJ101" s="214"/>
      <c r="DK101" s="214"/>
      <c r="DL101" s="214"/>
      <c r="DM101" s="214"/>
      <c r="DN101" s="214"/>
      <c r="DO101" s="215"/>
      <c r="DP101" s="216"/>
    </row>
    <row r="102" spans="1:120" s="203" customFormat="1" ht="17.25" x14ac:dyDescent="0.2">
      <c r="A102" s="204"/>
      <c r="B102" s="205"/>
      <c r="C102" s="235"/>
      <c r="D102" s="206"/>
      <c r="E102" s="207"/>
      <c r="F102" s="208"/>
      <c r="G102" s="209"/>
      <c r="H102" s="209"/>
      <c r="I102" s="209"/>
      <c r="J102" s="209"/>
      <c r="K102" s="209"/>
      <c r="L102" s="209"/>
      <c r="M102" s="209"/>
      <c r="N102" s="207"/>
      <c r="O102" s="208"/>
      <c r="P102" s="209"/>
      <c r="Q102" s="209"/>
      <c r="R102" s="209"/>
      <c r="S102" s="209"/>
      <c r="T102" s="209"/>
      <c r="U102" s="209"/>
      <c r="V102" s="209"/>
      <c r="W102" s="207"/>
      <c r="X102" s="208"/>
      <c r="Y102" s="208"/>
      <c r="Z102" s="208"/>
      <c r="AA102" s="208"/>
      <c r="AB102" s="208"/>
      <c r="AC102" s="208"/>
      <c r="AD102" s="208"/>
      <c r="AE102" s="206"/>
      <c r="AF102" s="210"/>
      <c r="AG102" s="207"/>
      <c r="AH102" s="208"/>
      <c r="AI102" s="208"/>
      <c r="AJ102" s="206"/>
      <c r="AK102" s="207"/>
      <c r="AL102" s="208"/>
      <c r="AM102" s="208"/>
      <c r="AN102" s="206"/>
      <c r="AO102" s="207"/>
      <c r="AP102" s="208"/>
      <c r="AQ102" s="208"/>
      <c r="AR102" s="208"/>
      <c r="AS102" s="208"/>
      <c r="AT102" s="208"/>
      <c r="AU102" s="208"/>
      <c r="AV102" s="208"/>
      <c r="AW102" s="208"/>
      <c r="AX102" s="206"/>
      <c r="AY102" s="207"/>
      <c r="AZ102" s="208"/>
      <c r="BA102" s="208"/>
      <c r="BB102" s="208"/>
      <c r="BC102" s="208"/>
      <c r="BD102" s="208"/>
      <c r="BE102" s="208"/>
      <c r="BF102" s="206"/>
      <c r="BG102" s="207"/>
      <c r="BH102" s="208"/>
      <c r="BI102" s="208"/>
      <c r="BJ102" s="208"/>
      <c r="BK102" s="208"/>
      <c r="BL102" s="208"/>
      <c r="BM102" s="208"/>
      <c r="BN102" s="208"/>
      <c r="BO102" s="208"/>
      <c r="BP102" s="208"/>
      <c r="BQ102" s="208"/>
      <c r="BR102" s="208"/>
      <c r="BS102" s="208"/>
      <c r="BT102" s="206"/>
      <c r="BU102" s="205"/>
      <c r="BV102" s="211"/>
      <c r="BW102" s="211"/>
      <c r="BX102" s="211"/>
      <c r="BY102" s="212"/>
      <c r="BZ102" s="205"/>
      <c r="CA102" s="211"/>
      <c r="CB102" s="211"/>
      <c r="CC102" s="211"/>
      <c r="CD102" s="212"/>
      <c r="CE102" s="205"/>
      <c r="CF102" s="211"/>
      <c r="CG102" s="211"/>
      <c r="CH102" s="211"/>
      <c r="CI102" s="212"/>
      <c r="CJ102" s="205"/>
      <c r="CK102" s="211"/>
      <c r="CL102" s="211"/>
      <c r="CM102" s="212"/>
      <c r="CN102" s="205"/>
      <c r="CO102" s="211"/>
      <c r="CP102" s="211"/>
      <c r="CQ102" s="212"/>
      <c r="CR102" s="213"/>
      <c r="CS102" s="214"/>
      <c r="CT102" s="214"/>
      <c r="CU102" s="214"/>
      <c r="CV102" s="214"/>
      <c r="CW102" s="214"/>
      <c r="CX102" s="214"/>
      <c r="CY102" s="214"/>
      <c r="CZ102" s="214"/>
      <c r="DA102" s="214"/>
      <c r="DB102" s="214"/>
      <c r="DC102" s="215"/>
      <c r="DD102" s="213"/>
      <c r="DE102" s="214"/>
      <c r="DF102" s="214"/>
      <c r="DG102" s="214"/>
      <c r="DH102" s="214"/>
      <c r="DI102" s="214"/>
      <c r="DJ102" s="214"/>
      <c r="DK102" s="214"/>
      <c r="DL102" s="214"/>
      <c r="DM102" s="214"/>
      <c r="DN102" s="214"/>
      <c r="DO102" s="215"/>
      <c r="DP102" s="216"/>
    </row>
    <row r="103" spans="1:120" s="203" customFormat="1" ht="17.25" x14ac:dyDescent="0.2">
      <c r="A103" s="204"/>
      <c r="B103" s="205"/>
      <c r="C103" s="235"/>
      <c r="D103" s="206"/>
      <c r="E103" s="207"/>
      <c r="F103" s="208"/>
      <c r="G103" s="209"/>
      <c r="H103" s="209"/>
      <c r="I103" s="209"/>
      <c r="J103" s="209"/>
      <c r="K103" s="209"/>
      <c r="L103" s="209"/>
      <c r="M103" s="209"/>
      <c r="N103" s="207"/>
      <c r="O103" s="208"/>
      <c r="P103" s="209"/>
      <c r="Q103" s="209"/>
      <c r="R103" s="209"/>
      <c r="S103" s="209"/>
      <c r="T103" s="209"/>
      <c r="U103" s="209"/>
      <c r="V103" s="209"/>
      <c r="W103" s="207"/>
      <c r="X103" s="208"/>
      <c r="Y103" s="208"/>
      <c r="Z103" s="208"/>
      <c r="AA103" s="208"/>
      <c r="AB103" s="208"/>
      <c r="AC103" s="208"/>
      <c r="AD103" s="208"/>
      <c r="AE103" s="206"/>
      <c r="AF103" s="210"/>
      <c r="AG103" s="207"/>
      <c r="AH103" s="208"/>
      <c r="AI103" s="208"/>
      <c r="AJ103" s="206"/>
      <c r="AK103" s="207"/>
      <c r="AL103" s="208"/>
      <c r="AM103" s="208"/>
      <c r="AN103" s="206"/>
      <c r="AO103" s="207"/>
      <c r="AP103" s="208"/>
      <c r="AQ103" s="208"/>
      <c r="AR103" s="208"/>
      <c r="AS103" s="208"/>
      <c r="AT103" s="208"/>
      <c r="AU103" s="208"/>
      <c r="AV103" s="208"/>
      <c r="AW103" s="208"/>
      <c r="AX103" s="206"/>
      <c r="AY103" s="207"/>
      <c r="AZ103" s="208"/>
      <c r="BA103" s="208"/>
      <c r="BB103" s="208"/>
      <c r="BC103" s="208"/>
      <c r="BD103" s="208"/>
      <c r="BE103" s="208"/>
      <c r="BF103" s="206"/>
      <c r="BG103" s="207"/>
      <c r="BH103" s="208"/>
      <c r="BI103" s="208"/>
      <c r="BJ103" s="208"/>
      <c r="BK103" s="208"/>
      <c r="BL103" s="208"/>
      <c r="BM103" s="208"/>
      <c r="BN103" s="208"/>
      <c r="BO103" s="208"/>
      <c r="BP103" s="208"/>
      <c r="BQ103" s="208"/>
      <c r="BR103" s="208"/>
      <c r="BS103" s="208"/>
      <c r="BT103" s="206"/>
      <c r="BU103" s="205"/>
      <c r="BV103" s="211"/>
      <c r="BW103" s="211"/>
      <c r="BX103" s="211"/>
      <c r="BY103" s="212"/>
      <c r="BZ103" s="205"/>
      <c r="CA103" s="211"/>
      <c r="CB103" s="211"/>
      <c r="CC103" s="211"/>
      <c r="CD103" s="212"/>
      <c r="CE103" s="205"/>
      <c r="CF103" s="211"/>
      <c r="CG103" s="211"/>
      <c r="CH103" s="211"/>
      <c r="CI103" s="212"/>
      <c r="CJ103" s="205"/>
      <c r="CK103" s="211"/>
      <c r="CL103" s="211"/>
      <c r="CM103" s="212"/>
      <c r="CN103" s="205"/>
      <c r="CO103" s="211"/>
      <c r="CP103" s="211"/>
      <c r="CQ103" s="212"/>
      <c r="CR103" s="213"/>
      <c r="CS103" s="214"/>
      <c r="CT103" s="214"/>
      <c r="CU103" s="214"/>
      <c r="CV103" s="214"/>
      <c r="CW103" s="214"/>
      <c r="CX103" s="214"/>
      <c r="CY103" s="214"/>
      <c r="CZ103" s="214"/>
      <c r="DA103" s="214"/>
      <c r="DB103" s="214"/>
      <c r="DC103" s="215"/>
      <c r="DD103" s="213"/>
      <c r="DE103" s="214"/>
      <c r="DF103" s="214"/>
      <c r="DG103" s="214"/>
      <c r="DH103" s="214"/>
      <c r="DI103" s="214"/>
      <c r="DJ103" s="214"/>
      <c r="DK103" s="214"/>
      <c r="DL103" s="214"/>
      <c r="DM103" s="214"/>
      <c r="DN103" s="214"/>
      <c r="DO103" s="215"/>
      <c r="DP103" s="216"/>
    </row>
    <row r="104" spans="1:120" s="203" customFormat="1" ht="17.25" x14ac:dyDescent="0.2">
      <c r="A104" s="204"/>
      <c r="B104" s="205"/>
      <c r="C104" s="235"/>
      <c r="D104" s="206"/>
      <c r="E104" s="207"/>
      <c r="F104" s="208"/>
      <c r="G104" s="209"/>
      <c r="H104" s="209"/>
      <c r="I104" s="209"/>
      <c r="J104" s="209"/>
      <c r="K104" s="209"/>
      <c r="L104" s="209"/>
      <c r="M104" s="209"/>
      <c r="N104" s="207"/>
      <c r="O104" s="208"/>
      <c r="P104" s="209"/>
      <c r="Q104" s="209"/>
      <c r="R104" s="209"/>
      <c r="S104" s="209"/>
      <c r="T104" s="209"/>
      <c r="U104" s="209"/>
      <c r="V104" s="209"/>
      <c r="W104" s="207"/>
      <c r="X104" s="208"/>
      <c r="Y104" s="208"/>
      <c r="Z104" s="208"/>
      <c r="AA104" s="208"/>
      <c r="AB104" s="208"/>
      <c r="AC104" s="208"/>
      <c r="AD104" s="208"/>
      <c r="AE104" s="206"/>
      <c r="AF104" s="210"/>
      <c r="AG104" s="207"/>
      <c r="AH104" s="208"/>
      <c r="AI104" s="208"/>
      <c r="AJ104" s="206"/>
      <c r="AK104" s="207"/>
      <c r="AL104" s="208"/>
      <c r="AM104" s="208"/>
      <c r="AN104" s="206"/>
      <c r="AO104" s="207"/>
      <c r="AP104" s="208"/>
      <c r="AQ104" s="208"/>
      <c r="AR104" s="208"/>
      <c r="AS104" s="208"/>
      <c r="AT104" s="208"/>
      <c r="AU104" s="208"/>
      <c r="AV104" s="208"/>
      <c r="AW104" s="208"/>
      <c r="AX104" s="206"/>
      <c r="AY104" s="207"/>
      <c r="AZ104" s="208"/>
      <c r="BA104" s="208"/>
      <c r="BB104" s="208"/>
      <c r="BC104" s="208"/>
      <c r="BD104" s="208"/>
      <c r="BE104" s="208"/>
      <c r="BF104" s="206"/>
      <c r="BG104" s="207"/>
      <c r="BH104" s="208"/>
      <c r="BI104" s="208"/>
      <c r="BJ104" s="208"/>
      <c r="BK104" s="208"/>
      <c r="BL104" s="208"/>
      <c r="BM104" s="208"/>
      <c r="BN104" s="208"/>
      <c r="BO104" s="208"/>
      <c r="BP104" s="208"/>
      <c r="BQ104" s="208"/>
      <c r="BR104" s="208"/>
      <c r="BS104" s="208"/>
      <c r="BT104" s="206"/>
      <c r="BU104" s="205"/>
      <c r="BV104" s="211"/>
      <c r="BW104" s="211"/>
      <c r="BX104" s="211"/>
      <c r="BY104" s="212"/>
      <c r="BZ104" s="205"/>
      <c r="CA104" s="211"/>
      <c r="CB104" s="211"/>
      <c r="CC104" s="211"/>
      <c r="CD104" s="212"/>
      <c r="CE104" s="205"/>
      <c r="CF104" s="211"/>
      <c r="CG104" s="211"/>
      <c r="CH104" s="211"/>
      <c r="CI104" s="212"/>
      <c r="CJ104" s="205"/>
      <c r="CK104" s="211"/>
      <c r="CL104" s="211"/>
      <c r="CM104" s="212"/>
      <c r="CN104" s="205"/>
      <c r="CO104" s="211"/>
      <c r="CP104" s="211"/>
      <c r="CQ104" s="212"/>
      <c r="CR104" s="213"/>
      <c r="CS104" s="214"/>
      <c r="CT104" s="214"/>
      <c r="CU104" s="214"/>
      <c r="CV104" s="214"/>
      <c r="CW104" s="214"/>
      <c r="CX104" s="214"/>
      <c r="CY104" s="214"/>
      <c r="CZ104" s="214"/>
      <c r="DA104" s="214"/>
      <c r="DB104" s="214"/>
      <c r="DC104" s="215"/>
      <c r="DD104" s="213"/>
      <c r="DE104" s="214"/>
      <c r="DF104" s="214"/>
      <c r="DG104" s="214"/>
      <c r="DH104" s="214"/>
      <c r="DI104" s="214"/>
      <c r="DJ104" s="214"/>
      <c r="DK104" s="214"/>
      <c r="DL104" s="214"/>
      <c r="DM104" s="214"/>
      <c r="DN104" s="214"/>
      <c r="DO104" s="215"/>
      <c r="DP104" s="216"/>
    </row>
    <row r="105" spans="1:120" s="203" customFormat="1" ht="17.25" x14ac:dyDescent="0.2">
      <c r="A105" s="204"/>
      <c r="B105" s="205"/>
      <c r="C105" s="235"/>
      <c r="D105" s="206"/>
      <c r="E105" s="207"/>
      <c r="F105" s="208"/>
      <c r="G105" s="209"/>
      <c r="H105" s="209"/>
      <c r="I105" s="209"/>
      <c r="J105" s="209"/>
      <c r="K105" s="209"/>
      <c r="L105" s="209"/>
      <c r="M105" s="209"/>
      <c r="N105" s="207"/>
      <c r="O105" s="208"/>
      <c r="P105" s="209"/>
      <c r="Q105" s="209"/>
      <c r="R105" s="209"/>
      <c r="S105" s="209"/>
      <c r="T105" s="209"/>
      <c r="U105" s="209"/>
      <c r="V105" s="209"/>
      <c r="W105" s="207"/>
      <c r="X105" s="208"/>
      <c r="Y105" s="208"/>
      <c r="Z105" s="208"/>
      <c r="AA105" s="208"/>
      <c r="AB105" s="208"/>
      <c r="AC105" s="208"/>
      <c r="AD105" s="208"/>
      <c r="AE105" s="206"/>
      <c r="AF105" s="210"/>
      <c r="AG105" s="207"/>
      <c r="AH105" s="208"/>
      <c r="AI105" s="208"/>
      <c r="AJ105" s="206"/>
      <c r="AK105" s="207"/>
      <c r="AL105" s="208"/>
      <c r="AM105" s="208"/>
      <c r="AN105" s="206"/>
      <c r="AO105" s="207"/>
      <c r="AP105" s="208"/>
      <c r="AQ105" s="208"/>
      <c r="AR105" s="208"/>
      <c r="AS105" s="208"/>
      <c r="AT105" s="208"/>
      <c r="AU105" s="208"/>
      <c r="AV105" s="208"/>
      <c r="AW105" s="208"/>
      <c r="AX105" s="206"/>
      <c r="AY105" s="207"/>
      <c r="AZ105" s="208"/>
      <c r="BA105" s="208"/>
      <c r="BB105" s="208"/>
      <c r="BC105" s="208"/>
      <c r="BD105" s="208"/>
      <c r="BE105" s="208"/>
      <c r="BF105" s="206"/>
      <c r="BG105" s="207"/>
      <c r="BH105" s="208"/>
      <c r="BI105" s="208"/>
      <c r="BJ105" s="208"/>
      <c r="BK105" s="208"/>
      <c r="BL105" s="208"/>
      <c r="BM105" s="208"/>
      <c r="BN105" s="208"/>
      <c r="BO105" s="208"/>
      <c r="BP105" s="208"/>
      <c r="BQ105" s="208"/>
      <c r="BR105" s="208"/>
      <c r="BS105" s="208"/>
      <c r="BT105" s="206"/>
      <c r="BU105" s="205"/>
      <c r="BV105" s="211"/>
      <c r="BW105" s="211"/>
      <c r="BX105" s="211"/>
      <c r="BY105" s="212"/>
      <c r="BZ105" s="205"/>
      <c r="CA105" s="211"/>
      <c r="CB105" s="211"/>
      <c r="CC105" s="211"/>
      <c r="CD105" s="212"/>
      <c r="CE105" s="205"/>
      <c r="CF105" s="211"/>
      <c r="CG105" s="211"/>
      <c r="CH105" s="211"/>
      <c r="CI105" s="212"/>
      <c r="CJ105" s="205"/>
      <c r="CK105" s="211"/>
      <c r="CL105" s="211"/>
      <c r="CM105" s="212"/>
      <c r="CN105" s="205"/>
      <c r="CO105" s="211"/>
      <c r="CP105" s="211"/>
      <c r="CQ105" s="212"/>
      <c r="CR105" s="213"/>
      <c r="CS105" s="214"/>
      <c r="CT105" s="214"/>
      <c r="CU105" s="214"/>
      <c r="CV105" s="214"/>
      <c r="CW105" s="214"/>
      <c r="CX105" s="214"/>
      <c r="CY105" s="214"/>
      <c r="CZ105" s="214"/>
      <c r="DA105" s="214"/>
      <c r="DB105" s="214"/>
      <c r="DC105" s="215"/>
      <c r="DD105" s="213"/>
      <c r="DE105" s="214"/>
      <c r="DF105" s="214"/>
      <c r="DG105" s="214"/>
      <c r="DH105" s="214"/>
      <c r="DI105" s="214"/>
      <c r="DJ105" s="214"/>
      <c r="DK105" s="214"/>
      <c r="DL105" s="214"/>
      <c r="DM105" s="214"/>
      <c r="DN105" s="214"/>
      <c r="DO105" s="215"/>
      <c r="DP105" s="216"/>
    </row>
    <row r="106" spans="1:120" s="203" customFormat="1" ht="17.25" x14ac:dyDescent="0.2">
      <c r="A106" s="204"/>
      <c r="B106" s="205"/>
      <c r="C106" s="235"/>
      <c r="D106" s="206"/>
      <c r="E106" s="207"/>
      <c r="F106" s="208"/>
      <c r="G106" s="209"/>
      <c r="H106" s="209"/>
      <c r="I106" s="209"/>
      <c r="J106" s="209"/>
      <c r="K106" s="209"/>
      <c r="L106" s="209"/>
      <c r="M106" s="209"/>
      <c r="N106" s="207"/>
      <c r="O106" s="208"/>
      <c r="P106" s="209"/>
      <c r="Q106" s="209"/>
      <c r="R106" s="209"/>
      <c r="S106" s="209"/>
      <c r="T106" s="209"/>
      <c r="U106" s="209"/>
      <c r="V106" s="209"/>
      <c r="W106" s="207"/>
      <c r="X106" s="208"/>
      <c r="Y106" s="208"/>
      <c r="Z106" s="208"/>
      <c r="AA106" s="208"/>
      <c r="AB106" s="208"/>
      <c r="AC106" s="208"/>
      <c r="AD106" s="208"/>
      <c r="AE106" s="206"/>
      <c r="AF106" s="210"/>
      <c r="AG106" s="207"/>
      <c r="AH106" s="208"/>
      <c r="AI106" s="208"/>
      <c r="AJ106" s="206"/>
      <c r="AK106" s="207"/>
      <c r="AL106" s="208"/>
      <c r="AM106" s="208"/>
      <c r="AN106" s="206"/>
      <c r="AO106" s="207"/>
      <c r="AP106" s="208"/>
      <c r="AQ106" s="208"/>
      <c r="AR106" s="208"/>
      <c r="AS106" s="208"/>
      <c r="AT106" s="208"/>
      <c r="AU106" s="208"/>
      <c r="AV106" s="208"/>
      <c r="AW106" s="208"/>
      <c r="AX106" s="206"/>
      <c r="AY106" s="207"/>
      <c r="AZ106" s="208"/>
      <c r="BA106" s="208"/>
      <c r="BB106" s="208"/>
      <c r="BC106" s="208"/>
      <c r="BD106" s="208"/>
      <c r="BE106" s="208"/>
      <c r="BF106" s="206"/>
      <c r="BG106" s="207"/>
      <c r="BH106" s="208"/>
      <c r="BI106" s="208"/>
      <c r="BJ106" s="208"/>
      <c r="BK106" s="208"/>
      <c r="BL106" s="208"/>
      <c r="BM106" s="208"/>
      <c r="BN106" s="208"/>
      <c r="BO106" s="208"/>
      <c r="BP106" s="208"/>
      <c r="BQ106" s="208"/>
      <c r="BR106" s="208"/>
      <c r="BS106" s="208"/>
      <c r="BT106" s="206"/>
      <c r="BU106" s="205"/>
      <c r="BV106" s="211"/>
      <c r="BW106" s="211"/>
      <c r="BX106" s="211"/>
      <c r="BY106" s="212"/>
      <c r="BZ106" s="205"/>
      <c r="CA106" s="211"/>
      <c r="CB106" s="211"/>
      <c r="CC106" s="211"/>
      <c r="CD106" s="212"/>
      <c r="CE106" s="205"/>
      <c r="CF106" s="211"/>
      <c r="CG106" s="211"/>
      <c r="CH106" s="211"/>
      <c r="CI106" s="212"/>
      <c r="CJ106" s="205"/>
      <c r="CK106" s="211"/>
      <c r="CL106" s="211"/>
      <c r="CM106" s="212"/>
      <c r="CN106" s="205"/>
      <c r="CO106" s="211"/>
      <c r="CP106" s="211"/>
      <c r="CQ106" s="212"/>
      <c r="CR106" s="213"/>
      <c r="CS106" s="214"/>
      <c r="CT106" s="214"/>
      <c r="CU106" s="214"/>
      <c r="CV106" s="214"/>
      <c r="CW106" s="214"/>
      <c r="CX106" s="214"/>
      <c r="CY106" s="214"/>
      <c r="CZ106" s="214"/>
      <c r="DA106" s="214"/>
      <c r="DB106" s="214"/>
      <c r="DC106" s="215"/>
      <c r="DD106" s="213"/>
      <c r="DE106" s="214"/>
      <c r="DF106" s="214"/>
      <c r="DG106" s="214"/>
      <c r="DH106" s="214"/>
      <c r="DI106" s="214"/>
      <c r="DJ106" s="214"/>
      <c r="DK106" s="214"/>
      <c r="DL106" s="214"/>
      <c r="DM106" s="214"/>
      <c r="DN106" s="214"/>
      <c r="DO106" s="215"/>
      <c r="DP106" s="216"/>
    </row>
    <row r="107" spans="1:120" s="203" customFormat="1" ht="17.25" x14ac:dyDescent="0.2">
      <c r="A107" s="204"/>
      <c r="B107" s="205"/>
      <c r="C107" s="235"/>
      <c r="D107" s="206"/>
      <c r="E107" s="207"/>
      <c r="F107" s="208"/>
      <c r="G107" s="209"/>
      <c r="H107" s="209"/>
      <c r="I107" s="209"/>
      <c r="J107" s="209"/>
      <c r="K107" s="209"/>
      <c r="L107" s="209"/>
      <c r="M107" s="209"/>
      <c r="N107" s="207"/>
      <c r="O107" s="208"/>
      <c r="P107" s="209"/>
      <c r="Q107" s="209"/>
      <c r="R107" s="209"/>
      <c r="S107" s="209"/>
      <c r="T107" s="209"/>
      <c r="U107" s="209"/>
      <c r="V107" s="209"/>
      <c r="W107" s="207"/>
      <c r="X107" s="208"/>
      <c r="Y107" s="208"/>
      <c r="Z107" s="208"/>
      <c r="AA107" s="208"/>
      <c r="AB107" s="208"/>
      <c r="AC107" s="208"/>
      <c r="AD107" s="208"/>
      <c r="AE107" s="206"/>
      <c r="AF107" s="210"/>
      <c r="AG107" s="207"/>
      <c r="AH107" s="208"/>
      <c r="AI107" s="208"/>
      <c r="AJ107" s="206"/>
      <c r="AK107" s="207"/>
      <c r="AL107" s="208"/>
      <c r="AM107" s="208"/>
      <c r="AN107" s="206"/>
      <c r="AO107" s="207"/>
      <c r="AP107" s="208"/>
      <c r="AQ107" s="208"/>
      <c r="AR107" s="208"/>
      <c r="AS107" s="208"/>
      <c r="AT107" s="208"/>
      <c r="AU107" s="208"/>
      <c r="AV107" s="208"/>
      <c r="AW107" s="208"/>
      <c r="AX107" s="206"/>
      <c r="AY107" s="207"/>
      <c r="AZ107" s="208"/>
      <c r="BA107" s="208"/>
      <c r="BB107" s="208"/>
      <c r="BC107" s="208"/>
      <c r="BD107" s="208"/>
      <c r="BE107" s="208"/>
      <c r="BF107" s="206"/>
      <c r="BG107" s="207"/>
      <c r="BH107" s="208"/>
      <c r="BI107" s="208"/>
      <c r="BJ107" s="208"/>
      <c r="BK107" s="208"/>
      <c r="BL107" s="208"/>
      <c r="BM107" s="208"/>
      <c r="BN107" s="208"/>
      <c r="BO107" s="208"/>
      <c r="BP107" s="208"/>
      <c r="BQ107" s="208"/>
      <c r="BR107" s="208"/>
      <c r="BS107" s="208"/>
      <c r="BT107" s="206"/>
      <c r="BU107" s="205"/>
      <c r="BV107" s="211"/>
      <c r="BW107" s="211"/>
      <c r="BX107" s="211"/>
      <c r="BY107" s="212"/>
      <c r="BZ107" s="205"/>
      <c r="CA107" s="211"/>
      <c r="CB107" s="211"/>
      <c r="CC107" s="211"/>
      <c r="CD107" s="212"/>
      <c r="CE107" s="205"/>
      <c r="CF107" s="211"/>
      <c r="CG107" s="211"/>
      <c r="CH107" s="211"/>
      <c r="CI107" s="212"/>
      <c r="CJ107" s="205"/>
      <c r="CK107" s="211"/>
      <c r="CL107" s="211"/>
      <c r="CM107" s="212"/>
      <c r="CN107" s="205"/>
      <c r="CO107" s="211"/>
      <c r="CP107" s="211"/>
      <c r="CQ107" s="212"/>
      <c r="CR107" s="213"/>
      <c r="CS107" s="214"/>
      <c r="CT107" s="214"/>
      <c r="CU107" s="214"/>
      <c r="CV107" s="214"/>
      <c r="CW107" s="214"/>
      <c r="CX107" s="214"/>
      <c r="CY107" s="214"/>
      <c r="CZ107" s="214"/>
      <c r="DA107" s="214"/>
      <c r="DB107" s="214"/>
      <c r="DC107" s="215"/>
      <c r="DD107" s="213"/>
      <c r="DE107" s="214"/>
      <c r="DF107" s="214"/>
      <c r="DG107" s="214"/>
      <c r="DH107" s="214"/>
      <c r="DI107" s="214"/>
      <c r="DJ107" s="214"/>
      <c r="DK107" s="214"/>
      <c r="DL107" s="214"/>
      <c r="DM107" s="214"/>
      <c r="DN107" s="214"/>
      <c r="DO107" s="215"/>
      <c r="DP107" s="216"/>
    </row>
    <row r="108" spans="1:120" s="203" customFormat="1" ht="17.25" x14ac:dyDescent="0.2">
      <c r="A108" s="204"/>
      <c r="B108" s="205"/>
      <c r="C108" s="235"/>
      <c r="D108" s="206"/>
      <c r="E108" s="207"/>
      <c r="F108" s="208"/>
      <c r="G108" s="209"/>
      <c r="H108" s="209"/>
      <c r="I108" s="209"/>
      <c r="J108" s="209"/>
      <c r="K108" s="209"/>
      <c r="L108" s="209"/>
      <c r="M108" s="209"/>
      <c r="N108" s="207"/>
      <c r="O108" s="208"/>
      <c r="P108" s="209"/>
      <c r="Q108" s="209"/>
      <c r="R108" s="209"/>
      <c r="S108" s="209"/>
      <c r="T108" s="209"/>
      <c r="U108" s="209"/>
      <c r="V108" s="209"/>
      <c r="W108" s="207"/>
      <c r="X108" s="208"/>
      <c r="Y108" s="208"/>
      <c r="Z108" s="208"/>
      <c r="AA108" s="208"/>
      <c r="AB108" s="208"/>
      <c r="AC108" s="208"/>
      <c r="AD108" s="208"/>
      <c r="AE108" s="206"/>
      <c r="AF108" s="210"/>
      <c r="AG108" s="207"/>
      <c r="AH108" s="208"/>
      <c r="AI108" s="208"/>
      <c r="AJ108" s="206"/>
      <c r="AK108" s="207"/>
      <c r="AL108" s="208"/>
      <c r="AM108" s="208"/>
      <c r="AN108" s="206"/>
      <c r="AO108" s="207"/>
      <c r="AP108" s="208"/>
      <c r="AQ108" s="208"/>
      <c r="AR108" s="208"/>
      <c r="AS108" s="208"/>
      <c r="AT108" s="208"/>
      <c r="AU108" s="208"/>
      <c r="AV108" s="208"/>
      <c r="AW108" s="208"/>
      <c r="AX108" s="206"/>
      <c r="AY108" s="207"/>
      <c r="AZ108" s="208"/>
      <c r="BA108" s="208"/>
      <c r="BB108" s="208"/>
      <c r="BC108" s="208"/>
      <c r="BD108" s="208"/>
      <c r="BE108" s="208"/>
      <c r="BF108" s="206"/>
      <c r="BG108" s="207"/>
      <c r="BH108" s="208"/>
      <c r="BI108" s="208"/>
      <c r="BJ108" s="208"/>
      <c r="BK108" s="208"/>
      <c r="BL108" s="208"/>
      <c r="BM108" s="208"/>
      <c r="BN108" s="208"/>
      <c r="BO108" s="208"/>
      <c r="BP108" s="208"/>
      <c r="BQ108" s="208"/>
      <c r="BR108" s="208"/>
      <c r="BS108" s="208"/>
      <c r="BT108" s="206"/>
      <c r="BU108" s="205"/>
      <c r="BV108" s="211"/>
      <c r="BW108" s="211"/>
      <c r="BX108" s="211"/>
      <c r="BY108" s="212"/>
      <c r="BZ108" s="205"/>
      <c r="CA108" s="211"/>
      <c r="CB108" s="211"/>
      <c r="CC108" s="211"/>
      <c r="CD108" s="212"/>
      <c r="CE108" s="205"/>
      <c r="CF108" s="211"/>
      <c r="CG108" s="211"/>
      <c r="CH108" s="211"/>
      <c r="CI108" s="212"/>
      <c r="CJ108" s="205"/>
      <c r="CK108" s="211"/>
      <c r="CL108" s="211"/>
      <c r="CM108" s="212"/>
      <c r="CN108" s="205"/>
      <c r="CO108" s="211"/>
      <c r="CP108" s="211"/>
      <c r="CQ108" s="212"/>
      <c r="CR108" s="213"/>
      <c r="CS108" s="214"/>
      <c r="CT108" s="214"/>
      <c r="CU108" s="214"/>
      <c r="CV108" s="214"/>
      <c r="CW108" s="214"/>
      <c r="CX108" s="214"/>
      <c r="CY108" s="214"/>
      <c r="CZ108" s="214"/>
      <c r="DA108" s="214"/>
      <c r="DB108" s="214"/>
      <c r="DC108" s="215"/>
      <c r="DD108" s="213"/>
      <c r="DE108" s="214"/>
      <c r="DF108" s="214"/>
      <c r="DG108" s="214"/>
      <c r="DH108" s="214"/>
      <c r="DI108" s="214"/>
      <c r="DJ108" s="214"/>
      <c r="DK108" s="214"/>
      <c r="DL108" s="214"/>
      <c r="DM108" s="214"/>
      <c r="DN108" s="214"/>
      <c r="DO108" s="215"/>
      <c r="DP108" s="216"/>
    </row>
    <row r="109" spans="1:120" s="203" customFormat="1" ht="17.25" x14ac:dyDescent="0.2">
      <c r="A109" s="204"/>
      <c r="B109" s="205"/>
      <c r="C109" s="235"/>
      <c r="D109" s="206"/>
      <c r="E109" s="207"/>
      <c r="F109" s="208"/>
      <c r="G109" s="209"/>
      <c r="H109" s="209"/>
      <c r="I109" s="209"/>
      <c r="J109" s="209"/>
      <c r="K109" s="209"/>
      <c r="L109" s="209"/>
      <c r="M109" s="209"/>
      <c r="N109" s="207"/>
      <c r="O109" s="208"/>
      <c r="P109" s="209"/>
      <c r="Q109" s="209"/>
      <c r="R109" s="209"/>
      <c r="S109" s="209"/>
      <c r="T109" s="209"/>
      <c r="U109" s="209"/>
      <c r="V109" s="209"/>
      <c r="W109" s="207"/>
      <c r="X109" s="208"/>
      <c r="Y109" s="208"/>
      <c r="Z109" s="208"/>
      <c r="AA109" s="208"/>
      <c r="AB109" s="208"/>
      <c r="AC109" s="208"/>
      <c r="AD109" s="208"/>
      <c r="AE109" s="206"/>
      <c r="AF109" s="210"/>
      <c r="AG109" s="207"/>
      <c r="AH109" s="208"/>
      <c r="AI109" s="208"/>
      <c r="AJ109" s="206"/>
      <c r="AK109" s="207"/>
      <c r="AL109" s="208"/>
      <c r="AM109" s="208"/>
      <c r="AN109" s="206"/>
      <c r="AO109" s="207"/>
      <c r="AP109" s="208"/>
      <c r="AQ109" s="208"/>
      <c r="AR109" s="208"/>
      <c r="AS109" s="208"/>
      <c r="AT109" s="208"/>
      <c r="AU109" s="208"/>
      <c r="AV109" s="208"/>
      <c r="AW109" s="208"/>
      <c r="AX109" s="206"/>
      <c r="AY109" s="207"/>
      <c r="AZ109" s="208"/>
      <c r="BA109" s="208"/>
      <c r="BB109" s="208"/>
      <c r="BC109" s="208"/>
      <c r="BD109" s="208"/>
      <c r="BE109" s="208"/>
      <c r="BF109" s="206"/>
      <c r="BG109" s="207"/>
      <c r="BH109" s="208"/>
      <c r="BI109" s="208"/>
      <c r="BJ109" s="208"/>
      <c r="BK109" s="208"/>
      <c r="BL109" s="208"/>
      <c r="BM109" s="208"/>
      <c r="BN109" s="208"/>
      <c r="BO109" s="208"/>
      <c r="BP109" s="208"/>
      <c r="BQ109" s="208"/>
      <c r="BR109" s="208"/>
      <c r="BS109" s="208"/>
      <c r="BT109" s="206"/>
      <c r="BU109" s="205"/>
      <c r="BV109" s="211"/>
      <c r="BW109" s="211"/>
      <c r="BX109" s="211"/>
      <c r="BY109" s="212"/>
      <c r="BZ109" s="205"/>
      <c r="CA109" s="211"/>
      <c r="CB109" s="211"/>
      <c r="CC109" s="211"/>
      <c r="CD109" s="212"/>
      <c r="CE109" s="205"/>
      <c r="CF109" s="211"/>
      <c r="CG109" s="211"/>
      <c r="CH109" s="211"/>
      <c r="CI109" s="212"/>
      <c r="CJ109" s="205"/>
      <c r="CK109" s="211"/>
      <c r="CL109" s="211"/>
      <c r="CM109" s="212"/>
      <c r="CN109" s="205"/>
      <c r="CO109" s="211"/>
      <c r="CP109" s="211"/>
      <c r="CQ109" s="212"/>
      <c r="CR109" s="213"/>
      <c r="CS109" s="214"/>
      <c r="CT109" s="214"/>
      <c r="CU109" s="214"/>
      <c r="CV109" s="214"/>
      <c r="CW109" s="214"/>
      <c r="CX109" s="214"/>
      <c r="CY109" s="214"/>
      <c r="CZ109" s="214"/>
      <c r="DA109" s="214"/>
      <c r="DB109" s="214"/>
      <c r="DC109" s="215"/>
      <c r="DD109" s="213"/>
      <c r="DE109" s="214"/>
      <c r="DF109" s="214"/>
      <c r="DG109" s="214"/>
      <c r="DH109" s="214"/>
      <c r="DI109" s="214"/>
      <c r="DJ109" s="214"/>
      <c r="DK109" s="214"/>
      <c r="DL109" s="214"/>
      <c r="DM109" s="214"/>
      <c r="DN109" s="214"/>
      <c r="DO109" s="215"/>
      <c r="DP109" s="216"/>
    </row>
    <row r="110" spans="1:120" s="203" customFormat="1" ht="17.25" x14ac:dyDescent="0.2">
      <c r="A110" s="204"/>
      <c r="B110" s="205"/>
      <c r="C110" s="235"/>
      <c r="D110" s="206"/>
      <c r="E110" s="207"/>
      <c r="F110" s="208"/>
      <c r="G110" s="209"/>
      <c r="H110" s="209"/>
      <c r="I110" s="209"/>
      <c r="J110" s="209"/>
      <c r="K110" s="209"/>
      <c r="L110" s="209"/>
      <c r="M110" s="209"/>
      <c r="N110" s="207"/>
      <c r="O110" s="208"/>
      <c r="P110" s="209"/>
      <c r="Q110" s="209"/>
      <c r="R110" s="209"/>
      <c r="S110" s="209"/>
      <c r="T110" s="209"/>
      <c r="U110" s="209"/>
      <c r="V110" s="209"/>
      <c r="W110" s="207"/>
      <c r="X110" s="208"/>
      <c r="Y110" s="208"/>
      <c r="Z110" s="208"/>
      <c r="AA110" s="208"/>
      <c r="AB110" s="208"/>
      <c r="AC110" s="208"/>
      <c r="AD110" s="208"/>
      <c r="AE110" s="206"/>
      <c r="AF110" s="210"/>
      <c r="AG110" s="207"/>
      <c r="AH110" s="208"/>
      <c r="AI110" s="208"/>
      <c r="AJ110" s="206"/>
      <c r="AK110" s="207"/>
      <c r="AL110" s="208"/>
      <c r="AM110" s="208"/>
      <c r="AN110" s="206"/>
      <c r="AO110" s="207"/>
      <c r="AP110" s="208"/>
      <c r="AQ110" s="208"/>
      <c r="AR110" s="208"/>
      <c r="AS110" s="208"/>
      <c r="AT110" s="208"/>
      <c r="AU110" s="208"/>
      <c r="AV110" s="208"/>
      <c r="AW110" s="208"/>
      <c r="AX110" s="206"/>
      <c r="AY110" s="207"/>
      <c r="AZ110" s="208"/>
      <c r="BA110" s="208"/>
      <c r="BB110" s="208"/>
      <c r="BC110" s="208"/>
      <c r="BD110" s="208"/>
      <c r="BE110" s="208"/>
      <c r="BF110" s="206"/>
      <c r="BG110" s="207"/>
      <c r="BH110" s="208"/>
      <c r="BI110" s="208"/>
      <c r="BJ110" s="208"/>
      <c r="BK110" s="208"/>
      <c r="BL110" s="208"/>
      <c r="BM110" s="208"/>
      <c r="BN110" s="208"/>
      <c r="BO110" s="208"/>
      <c r="BP110" s="208"/>
      <c r="BQ110" s="208"/>
      <c r="BR110" s="208"/>
      <c r="BS110" s="208"/>
      <c r="BT110" s="206"/>
      <c r="BU110" s="205"/>
      <c r="BV110" s="211"/>
      <c r="BW110" s="211"/>
      <c r="BX110" s="211"/>
      <c r="BY110" s="212"/>
      <c r="BZ110" s="205"/>
      <c r="CA110" s="211"/>
      <c r="CB110" s="211"/>
      <c r="CC110" s="211"/>
      <c r="CD110" s="212"/>
      <c r="CE110" s="205"/>
      <c r="CF110" s="211"/>
      <c r="CG110" s="211"/>
      <c r="CH110" s="211"/>
      <c r="CI110" s="212"/>
      <c r="CJ110" s="205"/>
      <c r="CK110" s="211"/>
      <c r="CL110" s="211"/>
      <c r="CM110" s="212"/>
      <c r="CN110" s="205"/>
      <c r="CO110" s="211"/>
      <c r="CP110" s="211"/>
      <c r="CQ110" s="212"/>
      <c r="CR110" s="213"/>
      <c r="CS110" s="214"/>
      <c r="CT110" s="214"/>
      <c r="CU110" s="214"/>
      <c r="CV110" s="214"/>
      <c r="CW110" s="214"/>
      <c r="CX110" s="214"/>
      <c r="CY110" s="214"/>
      <c r="CZ110" s="214"/>
      <c r="DA110" s="214"/>
      <c r="DB110" s="214"/>
      <c r="DC110" s="215"/>
      <c r="DD110" s="213"/>
      <c r="DE110" s="214"/>
      <c r="DF110" s="214"/>
      <c r="DG110" s="214"/>
      <c r="DH110" s="214"/>
      <c r="DI110" s="214"/>
      <c r="DJ110" s="214"/>
      <c r="DK110" s="214"/>
      <c r="DL110" s="214"/>
      <c r="DM110" s="214"/>
      <c r="DN110" s="214"/>
      <c r="DO110" s="215"/>
      <c r="DP110" s="216"/>
    </row>
    <row r="111" spans="1:120" s="203" customFormat="1" ht="17.25" x14ac:dyDescent="0.2">
      <c r="A111" s="204"/>
      <c r="B111" s="205"/>
      <c r="C111" s="235"/>
      <c r="D111" s="206"/>
      <c r="E111" s="207"/>
      <c r="F111" s="208"/>
      <c r="G111" s="209"/>
      <c r="H111" s="209"/>
      <c r="I111" s="209"/>
      <c r="J111" s="209"/>
      <c r="K111" s="209"/>
      <c r="L111" s="209"/>
      <c r="M111" s="209"/>
      <c r="N111" s="207"/>
      <c r="O111" s="208"/>
      <c r="P111" s="209"/>
      <c r="Q111" s="209"/>
      <c r="R111" s="209"/>
      <c r="S111" s="209"/>
      <c r="T111" s="209"/>
      <c r="U111" s="209"/>
      <c r="V111" s="209"/>
      <c r="W111" s="207"/>
      <c r="X111" s="208"/>
      <c r="Y111" s="208"/>
      <c r="Z111" s="208"/>
      <c r="AA111" s="208"/>
      <c r="AB111" s="208"/>
      <c r="AC111" s="208"/>
      <c r="AD111" s="208"/>
      <c r="AE111" s="206"/>
      <c r="AF111" s="210"/>
      <c r="AG111" s="207"/>
      <c r="AH111" s="208"/>
      <c r="AI111" s="208"/>
      <c r="AJ111" s="206"/>
      <c r="AK111" s="207"/>
      <c r="AL111" s="208"/>
      <c r="AM111" s="208"/>
      <c r="AN111" s="206"/>
      <c r="AO111" s="207"/>
      <c r="AP111" s="208"/>
      <c r="AQ111" s="208"/>
      <c r="AR111" s="208"/>
      <c r="AS111" s="208"/>
      <c r="AT111" s="208"/>
      <c r="AU111" s="208"/>
      <c r="AV111" s="208"/>
      <c r="AW111" s="208"/>
      <c r="AX111" s="206"/>
      <c r="AY111" s="207"/>
      <c r="AZ111" s="208"/>
      <c r="BA111" s="208"/>
      <c r="BB111" s="208"/>
      <c r="BC111" s="208"/>
      <c r="BD111" s="208"/>
      <c r="BE111" s="208"/>
      <c r="BF111" s="206"/>
      <c r="BG111" s="207"/>
      <c r="BH111" s="208"/>
      <c r="BI111" s="208"/>
      <c r="BJ111" s="208"/>
      <c r="BK111" s="208"/>
      <c r="BL111" s="208"/>
      <c r="BM111" s="208"/>
      <c r="BN111" s="208"/>
      <c r="BO111" s="208"/>
      <c r="BP111" s="208"/>
      <c r="BQ111" s="208"/>
      <c r="BR111" s="208"/>
      <c r="BS111" s="208"/>
      <c r="BT111" s="206"/>
      <c r="BU111" s="205"/>
      <c r="BV111" s="211"/>
      <c r="BW111" s="211"/>
      <c r="BX111" s="211"/>
      <c r="BY111" s="212"/>
      <c r="BZ111" s="205"/>
      <c r="CA111" s="211"/>
      <c r="CB111" s="211"/>
      <c r="CC111" s="211"/>
      <c r="CD111" s="212"/>
      <c r="CE111" s="205"/>
      <c r="CF111" s="211"/>
      <c r="CG111" s="211"/>
      <c r="CH111" s="211"/>
      <c r="CI111" s="212"/>
      <c r="CJ111" s="205"/>
      <c r="CK111" s="211"/>
      <c r="CL111" s="211"/>
      <c r="CM111" s="212"/>
      <c r="CN111" s="205"/>
      <c r="CO111" s="211"/>
      <c r="CP111" s="211"/>
      <c r="CQ111" s="212"/>
      <c r="CR111" s="213"/>
      <c r="CS111" s="214"/>
      <c r="CT111" s="214"/>
      <c r="CU111" s="214"/>
      <c r="CV111" s="214"/>
      <c r="CW111" s="214"/>
      <c r="CX111" s="214"/>
      <c r="CY111" s="214"/>
      <c r="CZ111" s="214"/>
      <c r="DA111" s="214"/>
      <c r="DB111" s="214"/>
      <c r="DC111" s="215"/>
      <c r="DD111" s="213"/>
      <c r="DE111" s="214"/>
      <c r="DF111" s="214"/>
      <c r="DG111" s="214"/>
      <c r="DH111" s="214"/>
      <c r="DI111" s="214"/>
      <c r="DJ111" s="214"/>
      <c r="DK111" s="214"/>
      <c r="DL111" s="214"/>
      <c r="DM111" s="214"/>
      <c r="DN111" s="214"/>
      <c r="DO111" s="215"/>
      <c r="DP111" s="216"/>
    </row>
    <row r="112" spans="1:120" s="203" customFormat="1" ht="17.25" x14ac:dyDescent="0.2">
      <c r="A112" s="204"/>
      <c r="B112" s="205"/>
      <c r="C112" s="235"/>
      <c r="D112" s="206"/>
      <c r="E112" s="207"/>
      <c r="F112" s="208"/>
      <c r="G112" s="209"/>
      <c r="H112" s="209"/>
      <c r="I112" s="209"/>
      <c r="J112" s="209"/>
      <c r="K112" s="209"/>
      <c r="L112" s="209"/>
      <c r="M112" s="209"/>
      <c r="N112" s="207"/>
      <c r="O112" s="208"/>
      <c r="P112" s="209"/>
      <c r="Q112" s="209"/>
      <c r="R112" s="209"/>
      <c r="S112" s="209"/>
      <c r="T112" s="209"/>
      <c r="U112" s="209"/>
      <c r="V112" s="209"/>
      <c r="W112" s="207"/>
      <c r="X112" s="208"/>
      <c r="Y112" s="208"/>
      <c r="Z112" s="208"/>
      <c r="AA112" s="208"/>
      <c r="AB112" s="208"/>
      <c r="AC112" s="208"/>
      <c r="AD112" s="208"/>
      <c r="AE112" s="206"/>
      <c r="AF112" s="210"/>
      <c r="AG112" s="207"/>
      <c r="AH112" s="208"/>
      <c r="AI112" s="208"/>
      <c r="AJ112" s="206"/>
      <c r="AK112" s="207"/>
      <c r="AL112" s="208"/>
      <c r="AM112" s="208"/>
      <c r="AN112" s="206"/>
      <c r="AO112" s="207"/>
      <c r="AP112" s="208"/>
      <c r="AQ112" s="208"/>
      <c r="AR112" s="208"/>
      <c r="AS112" s="208"/>
      <c r="AT112" s="208"/>
      <c r="AU112" s="208"/>
      <c r="AV112" s="208"/>
      <c r="AW112" s="208"/>
      <c r="AX112" s="206"/>
      <c r="AY112" s="207"/>
      <c r="AZ112" s="208"/>
      <c r="BA112" s="208"/>
      <c r="BB112" s="208"/>
      <c r="BC112" s="208"/>
      <c r="BD112" s="208"/>
      <c r="BE112" s="208"/>
      <c r="BF112" s="206"/>
      <c r="BG112" s="207"/>
      <c r="BH112" s="208"/>
      <c r="BI112" s="208"/>
      <c r="BJ112" s="208"/>
      <c r="BK112" s="208"/>
      <c r="BL112" s="208"/>
      <c r="BM112" s="208"/>
      <c r="BN112" s="208"/>
      <c r="BO112" s="208"/>
      <c r="BP112" s="208"/>
      <c r="BQ112" s="208"/>
      <c r="BR112" s="208"/>
      <c r="BS112" s="208"/>
      <c r="BT112" s="206"/>
      <c r="BU112" s="205"/>
      <c r="BV112" s="211"/>
      <c r="BW112" s="211"/>
      <c r="BX112" s="211"/>
      <c r="BY112" s="212"/>
      <c r="BZ112" s="205"/>
      <c r="CA112" s="211"/>
      <c r="CB112" s="211"/>
      <c r="CC112" s="211"/>
      <c r="CD112" s="212"/>
      <c r="CE112" s="205"/>
      <c r="CF112" s="211"/>
      <c r="CG112" s="211"/>
      <c r="CH112" s="211"/>
      <c r="CI112" s="212"/>
      <c r="CJ112" s="205"/>
      <c r="CK112" s="211"/>
      <c r="CL112" s="211"/>
      <c r="CM112" s="212"/>
      <c r="CN112" s="205"/>
      <c r="CO112" s="211"/>
      <c r="CP112" s="211"/>
      <c r="CQ112" s="212"/>
      <c r="CR112" s="213"/>
      <c r="CS112" s="214"/>
      <c r="CT112" s="214"/>
      <c r="CU112" s="214"/>
      <c r="CV112" s="214"/>
      <c r="CW112" s="214"/>
      <c r="CX112" s="214"/>
      <c r="CY112" s="214"/>
      <c r="CZ112" s="214"/>
      <c r="DA112" s="214"/>
      <c r="DB112" s="214"/>
      <c r="DC112" s="215"/>
      <c r="DD112" s="213"/>
      <c r="DE112" s="214"/>
      <c r="DF112" s="214"/>
      <c r="DG112" s="214"/>
      <c r="DH112" s="214"/>
      <c r="DI112" s="214"/>
      <c r="DJ112" s="214"/>
      <c r="DK112" s="214"/>
      <c r="DL112" s="214"/>
      <c r="DM112" s="214"/>
      <c r="DN112" s="214"/>
      <c r="DO112" s="215"/>
      <c r="DP112" s="216"/>
    </row>
    <row r="113" spans="1:120" s="203" customFormat="1" ht="17.25" x14ac:dyDescent="0.2">
      <c r="A113" s="204"/>
      <c r="B113" s="205"/>
      <c r="C113" s="235"/>
      <c r="D113" s="206"/>
      <c r="E113" s="207"/>
      <c r="F113" s="208"/>
      <c r="G113" s="209"/>
      <c r="H113" s="209"/>
      <c r="I113" s="209"/>
      <c r="J113" s="209"/>
      <c r="K113" s="209"/>
      <c r="L113" s="209"/>
      <c r="M113" s="209"/>
      <c r="N113" s="207"/>
      <c r="O113" s="208"/>
      <c r="P113" s="209"/>
      <c r="Q113" s="209"/>
      <c r="R113" s="209"/>
      <c r="S113" s="209"/>
      <c r="T113" s="209"/>
      <c r="U113" s="209"/>
      <c r="V113" s="209"/>
      <c r="W113" s="207"/>
      <c r="X113" s="208"/>
      <c r="Y113" s="208"/>
      <c r="Z113" s="208"/>
      <c r="AA113" s="208"/>
      <c r="AB113" s="208"/>
      <c r="AC113" s="208"/>
      <c r="AD113" s="208"/>
      <c r="AE113" s="206"/>
      <c r="AF113" s="210"/>
      <c r="AG113" s="207"/>
      <c r="AH113" s="208"/>
      <c r="AI113" s="208"/>
      <c r="AJ113" s="206"/>
      <c r="AK113" s="207"/>
      <c r="AL113" s="208"/>
      <c r="AM113" s="208"/>
      <c r="AN113" s="206"/>
      <c r="AO113" s="207"/>
      <c r="AP113" s="208"/>
      <c r="AQ113" s="208"/>
      <c r="AR113" s="208"/>
      <c r="AS113" s="208"/>
      <c r="AT113" s="208"/>
      <c r="AU113" s="208"/>
      <c r="AV113" s="208"/>
      <c r="AW113" s="208"/>
      <c r="AX113" s="206"/>
      <c r="AY113" s="207"/>
      <c r="AZ113" s="208"/>
      <c r="BA113" s="208"/>
      <c r="BB113" s="208"/>
      <c r="BC113" s="208"/>
      <c r="BD113" s="208"/>
      <c r="BE113" s="208"/>
      <c r="BF113" s="206"/>
      <c r="BG113" s="207"/>
      <c r="BH113" s="208"/>
      <c r="BI113" s="208"/>
      <c r="BJ113" s="208"/>
      <c r="BK113" s="208"/>
      <c r="BL113" s="208"/>
      <c r="BM113" s="208"/>
      <c r="BN113" s="208"/>
      <c r="BO113" s="208"/>
      <c r="BP113" s="208"/>
      <c r="BQ113" s="208"/>
      <c r="BR113" s="208"/>
      <c r="BS113" s="208"/>
      <c r="BT113" s="206"/>
      <c r="BU113" s="205"/>
      <c r="BV113" s="211"/>
      <c r="BW113" s="211"/>
      <c r="BX113" s="211"/>
      <c r="BY113" s="212"/>
      <c r="BZ113" s="205"/>
      <c r="CA113" s="211"/>
      <c r="CB113" s="211"/>
      <c r="CC113" s="211"/>
      <c r="CD113" s="212"/>
      <c r="CE113" s="205"/>
      <c r="CF113" s="211"/>
      <c r="CG113" s="211"/>
      <c r="CH113" s="211"/>
      <c r="CI113" s="212"/>
      <c r="CJ113" s="205"/>
      <c r="CK113" s="211"/>
      <c r="CL113" s="211"/>
      <c r="CM113" s="212"/>
      <c r="CN113" s="205"/>
      <c r="CO113" s="211"/>
      <c r="CP113" s="211"/>
      <c r="CQ113" s="212"/>
      <c r="CR113" s="213"/>
      <c r="CS113" s="214"/>
      <c r="CT113" s="214"/>
      <c r="CU113" s="214"/>
      <c r="CV113" s="214"/>
      <c r="CW113" s="214"/>
      <c r="CX113" s="214"/>
      <c r="CY113" s="214"/>
      <c r="CZ113" s="214"/>
      <c r="DA113" s="214"/>
      <c r="DB113" s="214"/>
      <c r="DC113" s="215"/>
      <c r="DD113" s="213"/>
      <c r="DE113" s="214"/>
      <c r="DF113" s="214"/>
      <c r="DG113" s="214"/>
      <c r="DH113" s="214"/>
      <c r="DI113" s="214"/>
      <c r="DJ113" s="214"/>
      <c r="DK113" s="214"/>
      <c r="DL113" s="214"/>
      <c r="DM113" s="214"/>
      <c r="DN113" s="214"/>
      <c r="DO113" s="215"/>
      <c r="DP113" s="216"/>
    </row>
    <row r="114" spans="1:120" s="203" customFormat="1" ht="17.25" x14ac:dyDescent="0.2">
      <c r="A114" s="204"/>
      <c r="B114" s="205"/>
      <c r="C114" s="235"/>
      <c r="D114" s="206"/>
      <c r="E114" s="207"/>
      <c r="F114" s="208"/>
      <c r="G114" s="209"/>
      <c r="H114" s="209"/>
      <c r="I114" s="209"/>
      <c r="J114" s="209"/>
      <c r="K114" s="209"/>
      <c r="L114" s="209"/>
      <c r="M114" s="209"/>
      <c r="N114" s="207"/>
      <c r="O114" s="208"/>
      <c r="P114" s="209"/>
      <c r="Q114" s="209"/>
      <c r="R114" s="209"/>
      <c r="S114" s="209"/>
      <c r="T114" s="209"/>
      <c r="U114" s="209"/>
      <c r="V114" s="209"/>
      <c r="W114" s="207"/>
      <c r="X114" s="208"/>
      <c r="Y114" s="208"/>
      <c r="Z114" s="208"/>
      <c r="AA114" s="208"/>
      <c r="AB114" s="208"/>
      <c r="AC114" s="208"/>
      <c r="AD114" s="208"/>
      <c r="AE114" s="206"/>
      <c r="AF114" s="210"/>
      <c r="AG114" s="207"/>
      <c r="AH114" s="208"/>
      <c r="AI114" s="208"/>
      <c r="AJ114" s="206"/>
      <c r="AK114" s="207"/>
      <c r="AL114" s="208"/>
      <c r="AM114" s="208"/>
      <c r="AN114" s="206"/>
      <c r="AO114" s="207"/>
      <c r="AP114" s="208"/>
      <c r="AQ114" s="208"/>
      <c r="AR114" s="208"/>
      <c r="AS114" s="208"/>
      <c r="AT114" s="208"/>
      <c r="AU114" s="208"/>
      <c r="AV114" s="208"/>
      <c r="AW114" s="208"/>
      <c r="AX114" s="206"/>
      <c r="AY114" s="207"/>
      <c r="AZ114" s="208"/>
      <c r="BA114" s="208"/>
      <c r="BB114" s="208"/>
      <c r="BC114" s="208"/>
      <c r="BD114" s="208"/>
      <c r="BE114" s="208"/>
      <c r="BF114" s="206"/>
      <c r="BG114" s="207"/>
      <c r="BH114" s="208"/>
      <c r="BI114" s="208"/>
      <c r="BJ114" s="208"/>
      <c r="BK114" s="208"/>
      <c r="BL114" s="208"/>
      <c r="BM114" s="208"/>
      <c r="BN114" s="208"/>
      <c r="BO114" s="208"/>
      <c r="BP114" s="208"/>
      <c r="BQ114" s="208"/>
      <c r="BR114" s="208"/>
      <c r="BS114" s="208"/>
      <c r="BT114" s="206"/>
      <c r="BU114" s="205"/>
      <c r="BV114" s="211"/>
      <c r="BW114" s="211"/>
      <c r="BX114" s="211"/>
      <c r="BY114" s="212"/>
      <c r="BZ114" s="205"/>
      <c r="CA114" s="211"/>
      <c r="CB114" s="211"/>
      <c r="CC114" s="211"/>
      <c r="CD114" s="212"/>
      <c r="CE114" s="205"/>
      <c r="CF114" s="211"/>
      <c r="CG114" s="211"/>
      <c r="CH114" s="211"/>
      <c r="CI114" s="212"/>
      <c r="CJ114" s="205"/>
      <c r="CK114" s="211"/>
      <c r="CL114" s="211"/>
      <c r="CM114" s="212"/>
      <c r="CN114" s="205"/>
      <c r="CO114" s="211"/>
      <c r="CP114" s="211"/>
      <c r="CQ114" s="212"/>
      <c r="CR114" s="213"/>
      <c r="CS114" s="214"/>
      <c r="CT114" s="214"/>
      <c r="CU114" s="214"/>
      <c r="CV114" s="214"/>
      <c r="CW114" s="214"/>
      <c r="CX114" s="214"/>
      <c r="CY114" s="214"/>
      <c r="CZ114" s="214"/>
      <c r="DA114" s="214"/>
      <c r="DB114" s="214"/>
      <c r="DC114" s="215"/>
      <c r="DD114" s="213"/>
      <c r="DE114" s="214"/>
      <c r="DF114" s="214"/>
      <c r="DG114" s="214"/>
      <c r="DH114" s="214"/>
      <c r="DI114" s="214"/>
      <c r="DJ114" s="214"/>
      <c r="DK114" s="214"/>
      <c r="DL114" s="214"/>
      <c r="DM114" s="214"/>
      <c r="DN114" s="214"/>
      <c r="DO114" s="215"/>
      <c r="DP114" s="216"/>
    </row>
    <row r="115" spans="1:120" s="203" customFormat="1" ht="17.25" x14ac:dyDescent="0.2">
      <c r="A115" s="204"/>
      <c r="B115" s="205"/>
      <c r="C115" s="235"/>
      <c r="D115" s="206"/>
      <c r="E115" s="207"/>
      <c r="F115" s="208"/>
      <c r="G115" s="209"/>
      <c r="H115" s="209"/>
      <c r="I115" s="209"/>
      <c r="J115" s="209"/>
      <c r="K115" s="209"/>
      <c r="L115" s="209"/>
      <c r="M115" s="209"/>
      <c r="N115" s="207"/>
      <c r="O115" s="208"/>
      <c r="P115" s="209"/>
      <c r="Q115" s="209"/>
      <c r="R115" s="209"/>
      <c r="S115" s="209"/>
      <c r="T115" s="209"/>
      <c r="U115" s="209"/>
      <c r="V115" s="209"/>
      <c r="W115" s="207"/>
      <c r="X115" s="208"/>
      <c r="Y115" s="208"/>
      <c r="Z115" s="208"/>
      <c r="AA115" s="208"/>
      <c r="AB115" s="208"/>
      <c r="AC115" s="208"/>
      <c r="AD115" s="208"/>
      <c r="AE115" s="206"/>
      <c r="AF115" s="210"/>
      <c r="AG115" s="207"/>
      <c r="AH115" s="208"/>
      <c r="AI115" s="208"/>
      <c r="AJ115" s="206"/>
      <c r="AK115" s="207"/>
      <c r="AL115" s="208"/>
      <c r="AM115" s="208"/>
      <c r="AN115" s="206"/>
      <c r="AO115" s="207"/>
      <c r="AP115" s="208"/>
      <c r="AQ115" s="208"/>
      <c r="AR115" s="208"/>
      <c r="AS115" s="208"/>
      <c r="AT115" s="208"/>
      <c r="AU115" s="208"/>
      <c r="AV115" s="208"/>
      <c r="AW115" s="208"/>
      <c r="AX115" s="206"/>
      <c r="AY115" s="207"/>
      <c r="AZ115" s="208"/>
      <c r="BA115" s="208"/>
      <c r="BB115" s="208"/>
      <c r="BC115" s="208"/>
      <c r="BD115" s="208"/>
      <c r="BE115" s="208"/>
      <c r="BF115" s="206"/>
      <c r="BG115" s="207"/>
      <c r="BH115" s="208"/>
      <c r="BI115" s="208"/>
      <c r="BJ115" s="208"/>
      <c r="BK115" s="208"/>
      <c r="BL115" s="208"/>
      <c r="BM115" s="208"/>
      <c r="BN115" s="208"/>
      <c r="BO115" s="208"/>
      <c r="BP115" s="208"/>
      <c r="BQ115" s="208"/>
      <c r="BR115" s="208"/>
      <c r="BS115" s="208"/>
      <c r="BT115" s="206"/>
      <c r="BU115" s="205"/>
      <c r="BV115" s="211"/>
      <c r="BW115" s="211"/>
      <c r="BX115" s="211"/>
      <c r="BY115" s="212"/>
      <c r="BZ115" s="205"/>
      <c r="CA115" s="211"/>
      <c r="CB115" s="211"/>
      <c r="CC115" s="211"/>
      <c r="CD115" s="212"/>
      <c r="CE115" s="205"/>
      <c r="CF115" s="211"/>
      <c r="CG115" s="211"/>
      <c r="CH115" s="211"/>
      <c r="CI115" s="212"/>
      <c r="CJ115" s="205"/>
      <c r="CK115" s="211"/>
      <c r="CL115" s="211"/>
      <c r="CM115" s="212"/>
      <c r="CN115" s="205"/>
      <c r="CO115" s="211"/>
      <c r="CP115" s="211"/>
      <c r="CQ115" s="212"/>
      <c r="CR115" s="213"/>
      <c r="CS115" s="214"/>
      <c r="CT115" s="214"/>
      <c r="CU115" s="214"/>
      <c r="CV115" s="214"/>
      <c r="CW115" s="214"/>
      <c r="CX115" s="214"/>
      <c r="CY115" s="214"/>
      <c r="CZ115" s="214"/>
      <c r="DA115" s="214"/>
      <c r="DB115" s="214"/>
      <c r="DC115" s="215"/>
      <c r="DD115" s="213"/>
      <c r="DE115" s="214"/>
      <c r="DF115" s="214"/>
      <c r="DG115" s="214"/>
      <c r="DH115" s="214"/>
      <c r="DI115" s="214"/>
      <c r="DJ115" s="214"/>
      <c r="DK115" s="214"/>
      <c r="DL115" s="214"/>
      <c r="DM115" s="214"/>
      <c r="DN115" s="214"/>
      <c r="DO115" s="215"/>
      <c r="DP115" s="216"/>
    </row>
    <row r="116" spans="1:120" s="203" customFormat="1" ht="17.25" x14ac:dyDescent="0.2">
      <c r="A116" s="204"/>
      <c r="B116" s="205"/>
      <c r="C116" s="235"/>
      <c r="D116" s="206"/>
      <c r="E116" s="207"/>
      <c r="F116" s="208"/>
      <c r="G116" s="209"/>
      <c r="H116" s="209"/>
      <c r="I116" s="209"/>
      <c r="J116" s="209"/>
      <c r="K116" s="209"/>
      <c r="L116" s="209"/>
      <c r="M116" s="209"/>
      <c r="N116" s="207"/>
      <c r="O116" s="208"/>
      <c r="P116" s="209"/>
      <c r="Q116" s="209"/>
      <c r="R116" s="209"/>
      <c r="S116" s="209"/>
      <c r="T116" s="209"/>
      <c r="U116" s="209"/>
      <c r="V116" s="209"/>
      <c r="W116" s="207"/>
      <c r="X116" s="208"/>
      <c r="Y116" s="208"/>
      <c r="Z116" s="208"/>
      <c r="AA116" s="208"/>
      <c r="AB116" s="208"/>
      <c r="AC116" s="208"/>
      <c r="AD116" s="208"/>
      <c r="AE116" s="206"/>
      <c r="AF116" s="210"/>
      <c r="AG116" s="207"/>
      <c r="AH116" s="208"/>
      <c r="AI116" s="208"/>
      <c r="AJ116" s="206"/>
      <c r="AK116" s="207"/>
      <c r="AL116" s="208"/>
      <c r="AM116" s="208"/>
      <c r="AN116" s="206"/>
      <c r="AO116" s="207"/>
      <c r="AP116" s="208"/>
      <c r="AQ116" s="208"/>
      <c r="AR116" s="208"/>
      <c r="AS116" s="208"/>
      <c r="AT116" s="208"/>
      <c r="AU116" s="208"/>
      <c r="AV116" s="208"/>
      <c r="AW116" s="208"/>
      <c r="AX116" s="206"/>
      <c r="AY116" s="207"/>
      <c r="AZ116" s="208"/>
      <c r="BA116" s="208"/>
      <c r="BB116" s="208"/>
      <c r="BC116" s="208"/>
      <c r="BD116" s="208"/>
      <c r="BE116" s="208"/>
      <c r="BF116" s="206"/>
      <c r="BG116" s="207"/>
      <c r="BH116" s="208"/>
      <c r="BI116" s="208"/>
      <c r="BJ116" s="208"/>
      <c r="BK116" s="208"/>
      <c r="BL116" s="208"/>
      <c r="BM116" s="208"/>
      <c r="BN116" s="208"/>
      <c r="BO116" s="208"/>
      <c r="BP116" s="208"/>
      <c r="BQ116" s="208"/>
      <c r="BR116" s="208"/>
      <c r="BS116" s="208"/>
      <c r="BT116" s="206"/>
      <c r="BU116" s="205"/>
      <c r="BV116" s="211"/>
      <c r="BW116" s="211"/>
      <c r="BX116" s="211"/>
      <c r="BY116" s="212"/>
      <c r="BZ116" s="205"/>
      <c r="CA116" s="211"/>
      <c r="CB116" s="211"/>
      <c r="CC116" s="211"/>
      <c r="CD116" s="212"/>
      <c r="CE116" s="205"/>
      <c r="CF116" s="211"/>
      <c r="CG116" s="211"/>
      <c r="CH116" s="211"/>
      <c r="CI116" s="212"/>
      <c r="CJ116" s="205"/>
      <c r="CK116" s="211"/>
      <c r="CL116" s="211"/>
      <c r="CM116" s="212"/>
      <c r="CN116" s="205"/>
      <c r="CO116" s="211"/>
      <c r="CP116" s="211"/>
      <c r="CQ116" s="212"/>
      <c r="CR116" s="213"/>
      <c r="CS116" s="214"/>
      <c r="CT116" s="214"/>
      <c r="CU116" s="214"/>
      <c r="CV116" s="214"/>
      <c r="CW116" s="214"/>
      <c r="CX116" s="214"/>
      <c r="CY116" s="214"/>
      <c r="CZ116" s="214"/>
      <c r="DA116" s="214"/>
      <c r="DB116" s="214"/>
      <c r="DC116" s="215"/>
      <c r="DD116" s="213"/>
      <c r="DE116" s="214"/>
      <c r="DF116" s="214"/>
      <c r="DG116" s="214"/>
      <c r="DH116" s="214"/>
      <c r="DI116" s="214"/>
      <c r="DJ116" s="214"/>
      <c r="DK116" s="214"/>
      <c r="DL116" s="214"/>
      <c r="DM116" s="214"/>
      <c r="DN116" s="214"/>
      <c r="DO116" s="215"/>
      <c r="DP116" s="216"/>
    </row>
    <row r="117" spans="1:120" s="203" customFormat="1" ht="17.25" x14ac:dyDescent="0.2">
      <c r="A117" s="204"/>
      <c r="B117" s="205"/>
      <c r="C117" s="235"/>
      <c r="D117" s="206"/>
      <c r="E117" s="207"/>
      <c r="F117" s="208"/>
      <c r="G117" s="209"/>
      <c r="H117" s="209"/>
      <c r="I117" s="209"/>
      <c r="J117" s="209"/>
      <c r="K117" s="209"/>
      <c r="L117" s="209"/>
      <c r="M117" s="209"/>
      <c r="N117" s="207"/>
      <c r="O117" s="208"/>
      <c r="P117" s="209"/>
      <c r="Q117" s="209"/>
      <c r="R117" s="209"/>
      <c r="S117" s="209"/>
      <c r="T117" s="209"/>
      <c r="U117" s="209"/>
      <c r="V117" s="209"/>
      <c r="W117" s="207"/>
      <c r="X117" s="208"/>
      <c r="Y117" s="208"/>
      <c r="Z117" s="208"/>
      <c r="AA117" s="208"/>
      <c r="AB117" s="208"/>
      <c r="AC117" s="208"/>
      <c r="AD117" s="208"/>
      <c r="AE117" s="206"/>
      <c r="AF117" s="210"/>
      <c r="AG117" s="207"/>
      <c r="AH117" s="208"/>
      <c r="AI117" s="208"/>
      <c r="AJ117" s="206"/>
      <c r="AK117" s="207"/>
      <c r="AL117" s="208"/>
      <c r="AM117" s="208"/>
      <c r="AN117" s="206"/>
      <c r="AO117" s="207"/>
      <c r="AP117" s="208"/>
      <c r="AQ117" s="208"/>
      <c r="AR117" s="208"/>
      <c r="AS117" s="208"/>
      <c r="AT117" s="208"/>
      <c r="AU117" s="208"/>
      <c r="AV117" s="208"/>
      <c r="AW117" s="208"/>
      <c r="AX117" s="206"/>
      <c r="AY117" s="207"/>
      <c r="AZ117" s="208"/>
      <c r="BA117" s="208"/>
      <c r="BB117" s="208"/>
      <c r="BC117" s="208"/>
      <c r="BD117" s="208"/>
      <c r="BE117" s="208"/>
      <c r="BF117" s="206"/>
      <c r="BG117" s="207"/>
      <c r="BH117" s="208"/>
      <c r="BI117" s="208"/>
      <c r="BJ117" s="208"/>
      <c r="BK117" s="208"/>
      <c r="BL117" s="208"/>
      <c r="BM117" s="208"/>
      <c r="BN117" s="208"/>
      <c r="BO117" s="208"/>
      <c r="BP117" s="208"/>
      <c r="BQ117" s="208"/>
      <c r="BR117" s="208"/>
      <c r="BS117" s="208"/>
      <c r="BT117" s="206"/>
      <c r="BU117" s="205"/>
      <c r="BV117" s="211"/>
      <c r="BW117" s="211"/>
      <c r="BX117" s="211"/>
      <c r="BY117" s="212"/>
      <c r="BZ117" s="205"/>
      <c r="CA117" s="211"/>
      <c r="CB117" s="211"/>
      <c r="CC117" s="211"/>
      <c r="CD117" s="212"/>
      <c r="CE117" s="205"/>
      <c r="CF117" s="211"/>
      <c r="CG117" s="211"/>
      <c r="CH117" s="211"/>
      <c r="CI117" s="212"/>
      <c r="CJ117" s="205"/>
      <c r="CK117" s="211"/>
      <c r="CL117" s="211"/>
      <c r="CM117" s="212"/>
      <c r="CN117" s="205"/>
      <c r="CO117" s="211"/>
      <c r="CP117" s="211"/>
      <c r="CQ117" s="212"/>
      <c r="CR117" s="213"/>
      <c r="CS117" s="214"/>
      <c r="CT117" s="214"/>
      <c r="CU117" s="214"/>
      <c r="CV117" s="214"/>
      <c r="CW117" s="214"/>
      <c r="CX117" s="214"/>
      <c r="CY117" s="214"/>
      <c r="CZ117" s="214"/>
      <c r="DA117" s="214"/>
      <c r="DB117" s="214"/>
      <c r="DC117" s="215"/>
      <c r="DD117" s="213"/>
      <c r="DE117" s="214"/>
      <c r="DF117" s="214"/>
      <c r="DG117" s="214"/>
      <c r="DH117" s="214"/>
      <c r="DI117" s="214"/>
      <c r="DJ117" s="214"/>
      <c r="DK117" s="214"/>
      <c r="DL117" s="214"/>
      <c r="DM117" s="214"/>
      <c r="DN117" s="214"/>
      <c r="DO117" s="215"/>
      <c r="DP117" s="216"/>
    </row>
    <row r="118" spans="1:120" s="203" customFormat="1" ht="17.25" x14ac:dyDescent="0.2">
      <c r="A118" s="204"/>
      <c r="B118" s="224"/>
      <c r="C118" s="237"/>
      <c r="D118" s="206"/>
      <c r="E118" s="225"/>
      <c r="F118" s="208"/>
      <c r="G118" s="208"/>
      <c r="H118" s="208"/>
      <c r="I118" s="208"/>
      <c r="J118" s="208"/>
      <c r="K118" s="208"/>
      <c r="L118" s="208"/>
      <c r="M118" s="206"/>
      <c r="N118" s="225"/>
      <c r="O118" s="208"/>
      <c r="P118" s="208"/>
      <c r="Q118" s="208"/>
      <c r="R118" s="208"/>
      <c r="S118" s="208"/>
      <c r="T118" s="208"/>
      <c r="U118" s="208"/>
      <c r="V118" s="206"/>
      <c r="W118" s="207"/>
      <c r="X118" s="208"/>
      <c r="Y118" s="208"/>
      <c r="Z118" s="208"/>
      <c r="AA118" s="208"/>
      <c r="AB118" s="208"/>
      <c r="AC118" s="208"/>
      <c r="AD118" s="208"/>
      <c r="AE118" s="206"/>
      <c r="AF118" s="207"/>
      <c r="AG118" s="207"/>
      <c r="AH118" s="208"/>
      <c r="AI118" s="208"/>
      <c r="AJ118" s="206"/>
      <c r="AK118" s="207"/>
      <c r="AL118" s="208"/>
      <c r="AM118" s="208"/>
      <c r="AN118" s="206"/>
      <c r="AO118" s="207"/>
      <c r="AP118" s="208"/>
      <c r="AQ118" s="208"/>
      <c r="AR118" s="208"/>
      <c r="AS118" s="208"/>
      <c r="AT118" s="208"/>
      <c r="AU118" s="208"/>
      <c r="AV118" s="208"/>
      <c r="AW118" s="208"/>
      <c r="AX118" s="206"/>
      <c r="AY118" s="207"/>
      <c r="AZ118" s="208"/>
      <c r="BA118" s="208"/>
      <c r="BB118" s="208"/>
      <c r="BC118" s="208"/>
      <c r="BD118" s="208"/>
      <c r="BE118" s="208"/>
      <c r="BF118" s="206"/>
      <c r="BG118" s="207"/>
      <c r="BH118" s="208"/>
      <c r="BI118" s="208"/>
      <c r="BJ118" s="208"/>
      <c r="BK118" s="208"/>
      <c r="BL118" s="208"/>
      <c r="BM118" s="208"/>
      <c r="BN118" s="208"/>
      <c r="BO118" s="208"/>
      <c r="BP118" s="208"/>
      <c r="BQ118" s="208"/>
      <c r="BR118" s="208"/>
      <c r="BS118" s="208"/>
      <c r="BT118" s="206"/>
      <c r="BU118" s="205"/>
      <c r="BV118" s="211"/>
      <c r="BW118" s="211"/>
      <c r="BX118" s="211"/>
      <c r="BY118" s="212"/>
      <c r="BZ118" s="205"/>
      <c r="CA118" s="211"/>
      <c r="CB118" s="211"/>
      <c r="CC118" s="211"/>
      <c r="CD118" s="212"/>
      <c r="CE118" s="205"/>
      <c r="CF118" s="211"/>
      <c r="CG118" s="211"/>
      <c r="CH118" s="211"/>
      <c r="CI118" s="212"/>
      <c r="CJ118" s="205"/>
      <c r="CK118" s="211"/>
      <c r="CL118" s="211"/>
      <c r="CM118" s="212"/>
      <c r="CN118" s="205"/>
      <c r="CO118" s="211"/>
      <c r="CP118" s="211"/>
      <c r="CQ118" s="212"/>
      <c r="CR118" s="213"/>
      <c r="CS118" s="214"/>
      <c r="CT118" s="214"/>
      <c r="CU118" s="214"/>
      <c r="CV118" s="214"/>
      <c r="CW118" s="214"/>
      <c r="CX118" s="214"/>
      <c r="CY118" s="214"/>
      <c r="CZ118" s="214"/>
      <c r="DA118" s="214"/>
      <c r="DB118" s="214"/>
      <c r="DC118" s="215"/>
      <c r="DD118" s="213"/>
      <c r="DE118" s="214"/>
      <c r="DF118" s="214"/>
      <c r="DG118" s="214"/>
      <c r="DH118" s="214"/>
      <c r="DI118" s="214"/>
      <c r="DJ118" s="214"/>
      <c r="DK118" s="214"/>
      <c r="DL118" s="214"/>
      <c r="DM118" s="214"/>
      <c r="DN118" s="214"/>
      <c r="DO118" s="215"/>
      <c r="DP118" s="216"/>
    </row>
    <row r="119" spans="1:120" s="203" customFormat="1" ht="17.25" x14ac:dyDescent="0.2">
      <c r="A119" s="204"/>
      <c r="B119" s="217"/>
      <c r="C119" s="236"/>
      <c r="D119" s="218"/>
      <c r="E119" s="219"/>
      <c r="F119" s="220"/>
      <c r="G119" s="221"/>
      <c r="H119" s="221"/>
      <c r="I119" s="221"/>
      <c r="J119" s="221"/>
      <c r="K119" s="221"/>
      <c r="L119" s="221"/>
      <c r="M119" s="221"/>
      <c r="N119" s="219"/>
      <c r="O119" s="220"/>
      <c r="P119" s="221"/>
      <c r="Q119" s="221"/>
      <c r="R119" s="221"/>
      <c r="S119" s="221"/>
      <c r="T119" s="221"/>
      <c r="U119" s="221"/>
      <c r="V119" s="221"/>
      <c r="W119" s="219"/>
      <c r="X119" s="220"/>
      <c r="Y119" s="220"/>
      <c r="Z119" s="220"/>
      <c r="AA119" s="220"/>
      <c r="AB119" s="220"/>
      <c r="AC119" s="220"/>
      <c r="AD119" s="220"/>
      <c r="AE119" s="218"/>
      <c r="AF119" s="222"/>
      <c r="AG119" s="219"/>
      <c r="AH119" s="220"/>
      <c r="AI119" s="220"/>
      <c r="AJ119" s="218"/>
      <c r="AK119" s="219"/>
      <c r="AL119" s="220"/>
      <c r="AM119" s="220"/>
      <c r="AN119" s="218"/>
      <c r="AO119" s="219"/>
      <c r="AP119" s="220"/>
      <c r="AQ119" s="220"/>
      <c r="AR119" s="220"/>
      <c r="AS119" s="220"/>
      <c r="AT119" s="220"/>
      <c r="AU119" s="220"/>
      <c r="AV119" s="220"/>
      <c r="AW119" s="220"/>
      <c r="AX119" s="218"/>
      <c r="AY119" s="219"/>
      <c r="AZ119" s="220"/>
      <c r="BA119" s="220"/>
      <c r="BB119" s="220"/>
      <c r="BC119" s="220"/>
      <c r="BD119" s="220"/>
      <c r="BE119" s="220"/>
      <c r="BF119" s="218"/>
      <c r="BG119" s="219"/>
      <c r="BH119" s="220"/>
      <c r="BI119" s="220"/>
      <c r="BJ119" s="220"/>
      <c r="BK119" s="220"/>
      <c r="BL119" s="220"/>
      <c r="BM119" s="220"/>
      <c r="BN119" s="220"/>
      <c r="BO119" s="220"/>
      <c r="BP119" s="220"/>
      <c r="BQ119" s="220"/>
      <c r="BR119" s="220"/>
      <c r="BS119" s="220"/>
      <c r="BT119" s="218"/>
      <c r="BU119" s="217"/>
      <c r="BV119" s="226"/>
      <c r="BW119" s="226"/>
      <c r="BX119" s="226"/>
      <c r="BY119" s="227"/>
      <c r="BZ119" s="217"/>
      <c r="CA119" s="226"/>
      <c r="CB119" s="226"/>
      <c r="CC119" s="226"/>
      <c r="CD119" s="227"/>
      <c r="CE119" s="217"/>
      <c r="CF119" s="226"/>
      <c r="CG119" s="226"/>
      <c r="CH119" s="226"/>
      <c r="CI119" s="227"/>
      <c r="CJ119" s="217"/>
      <c r="CK119" s="226"/>
      <c r="CL119" s="226"/>
      <c r="CM119" s="227"/>
      <c r="CN119" s="217"/>
      <c r="CO119" s="226"/>
      <c r="CP119" s="226"/>
      <c r="CQ119" s="227"/>
      <c r="CR119" s="228"/>
      <c r="CS119" s="229"/>
      <c r="CT119" s="229"/>
      <c r="CU119" s="229"/>
      <c r="CV119" s="229"/>
      <c r="CW119" s="229"/>
      <c r="CX119" s="229"/>
      <c r="CY119" s="229"/>
      <c r="CZ119" s="229"/>
      <c r="DA119" s="229"/>
      <c r="DB119" s="229"/>
      <c r="DC119" s="230"/>
      <c r="DD119" s="228"/>
      <c r="DE119" s="229"/>
      <c r="DF119" s="229"/>
      <c r="DG119" s="229"/>
      <c r="DH119" s="229"/>
      <c r="DI119" s="229"/>
      <c r="DJ119" s="229"/>
      <c r="DK119" s="229"/>
      <c r="DL119" s="229"/>
      <c r="DM119" s="229"/>
      <c r="DN119" s="229"/>
      <c r="DO119" s="230"/>
      <c r="DP119" s="231"/>
    </row>
    <row r="120" spans="1:120" s="203" customFormat="1" ht="17.25" x14ac:dyDescent="0.2">
      <c r="A120" s="204"/>
      <c r="B120" s="205"/>
      <c r="C120" s="235"/>
      <c r="D120" s="206"/>
      <c r="E120" s="207"/>
      <c r="F120" s="208"/>
      <c r="G120" s="209"/>
      <c r="H120" s="209"/>
      <c r="I120" s="209"/>
      <c r="J120" s="209"/>
      <c r="K120" s="209"/>
      <c r="L120" s="209"/>
      <c r="M120" s="209"/>
      <c r="N120" s="207"/>
      <c r="O120" s="208"/>
      <c r="P120" s="209"/>
      <c r="Q120" s="209"/>
      <c r="R120" s="209"/>
      <c r="S120" s="209"/>
      <c r="T120" s="209"/>
      <c r="U120" s="209"/>
      <c r="V120" s="209"/>
      <c r="W120" s="207"/>
      <c r="X120" s="208"/>
      <c r="Y120" s="208"/>
      <c r="Z120" s="208"/>
      <c r="AA120" s="208"/>
      <c r="AB120" s="208"/>
      <c r="AC120" s="208"/>
      <c r="AD120" s="208"/>
      <c r="AE120" s="206"/>
      <c r="AF120" s="210"/>
      <c r="AG120" s="207"/>
      <c r="AH120" s="208"/>
      <c r="AI120" s="208"/>
      <c r="AJ120" s="206"/>
      <c r="AK120" s="207"/>
      <c r="AL120" s="208"/>
      <c r="AM120" s="208"/>
      <c r="AN120" s="206"/>
      <c r="AO120" s="207"/>
      <c r="AP120" s="208"/>
      <c r="AQ120" s="208"/>
      <c r="AR120" s="208"/>
      <c r="AS120" s="208"/>
      <c r="AT120" s="208"/>
      <c r="AU120" s="208"/>
      <c r="AV120" s="208"/>
      <c r="AW120" s="208"/>
      <c r="AX120" s="206"/>
      <c r="AY120" s="207"/>
      <c r="AZ120" s="208"/>
      <c r="BA120" s="208"/>
      <c r="BB120" s="208"/>
      <c r="BC120" s="208"/>
      <c r="BD120" s="208"/>
      <c r="BE120" s="208"/>
      <c r="BF120" s="206"/>
      <c r="BG120" s="207"/>
      <c r="BH120" s="208"/>
      <c r="BI120" s="208"/>
      <c r="BJ120" s="208"/>
      <c r="BK120" s="208"/>
      <c r="BL120" s="208"/>
      <c r="BM120" s="208"/>
      <c r="BN120" s="208"/>
      <c r="BO120" s="208"/>
      <c r="BP120" s="208"/>
      <c r="BQ120" s="208"/>
      <c r="BR120" s="208"/>
      <c r="BS120" s="208"/>
      <c r="BT120" s="206"/>
      <c r="BU120" s="205"/>
      <c r="BV120" s="211"/>
      <c r="BW120" s="211"/>
      <c r="BX120" s="211"/>
      <c r="BY120" s="212"/>
      <c r="BZ120" s="205"/>
      <c r="CA120" s="211"/>
      <c r="CB120" s="211"/>
      <c r="CC120" s="211"/>
      <c r="CD120" s="212"/>
      <c r="CE120" s="205"/>
      <c r="CF120" s="211"/>
      <c r="CG120" s="211"/>
      <c r="CH120" s="211"/>
      <c r="CI120" s="212"/>
      <c r="CJ120" s="205"/>
      <c r="CK120" s="211"/>
      <c r="CL120" s="211"/>
      <c r="CM120" s="212"/>
      <c r="CN120" s="205"/>
      <c r="CO120" s="211"/>
      <c r="CP120" s="211"/>
      <c r="CQ120" s="212"/>
      <c r="CR120" s="213"/>
      <c r="CS120" s="214"/>
      <c r="CT120" s="214"/>
      <c r="CU120" s="214"/>
      <c r="CV120" s="214"/>
      <c r="CW120" s="214"/>
      <c r="CX120" s="214"/>
      <c r="CY120" s="214"/>
      <c r="CZ120" s="214"/>
      <c r="DA120" s="214"/>
      <c r="DB120" s="214"/>
      <c r="DC120" s="215"/>
      <c r="DD120" s="213"/>
      <c r="DE120" s="214"/>
      <c r="DF120" s="214"/>
      <c r="DG120" s="214"/>
      <c r="DH120" s="214"/>
      <c r="DI120" s="214"/>
      <c r="DJ120" s="214"/>
      <c r="DK120" s="214"/>
      <c r="DL120" s="214"/>
      <c r="DM120" s="214"/>
      <c r="DN120" s="214"/>
      <c r="DO120" s="215"/>
      <c r="DP120" s="216"/>
    </row>
    <row r="121" spans="1:120" s="203" customFormat="1" ht="17.25" x14ac:dyDescent="0.2">
      <c r="A121" s="204"/>
      <c r="B121" s="205"/>
      <c r="C121" s="235"/>
      <c r="D121" s="206"/>
      <c r="E121" s="207"/>
      <c r="F121" s="208"/>
      <c r="G121" s="209"/>
      <c r="H121" s="209"/>
      <c r="I121" s="209"/>
      <c r="J121" s="209"/>
      <c r="K121" s="209"/>
      <c r="L121" s="209"/>
      <c r="M121" s="209"/>
      <c r="N121" s="207"/>
      <c r="O121" s="208"/>
      <c r="P121" s="209"/>
      <c r="Q121" s="209"/>
      <c r="R121" s="209"/>
      <c r="S121" s="209"/>
      <c r="T121" s="209"/>
      <c r="U121" s="209"/>
      <c r="V121" s="209"/>
      <c r="W121" s="207"/>
      <c r="X121" s="208"/>
      <c r="Y121" s="208"/>
      <c r="Z121" s="208"/>
      <c r="AA121" s="208"/>
      <c r="AB121" s="208"/>
      <c r="AC121" s="208"/>
      <c r="AD121" s="208"/>
      <c r="AE121" s="206"/>
      <c r="AF121" s="210"/>
      <c r="AG121" s="207"/>
      <c r="AH121" s="208"/>
      <c r="AI121" s="208"/>
      <c r="AJ121" s="206"/>
      <c r="AK121" s="207"/>
      <c r="AL121" s="208"/>
      <c r="AM121" s="208"/>
      <c r="AN121" s="206"/>
      <c r="AO121" s="207"/>
      <c r="AP121" s="208"/>
      <c r="AQ121" s="208"/>
      <c r="AR121" s="208"/>
      <c r="AS121" s="208"/>
      <c r="AT121" s="208"/>
      <c r="AU121" s="208"/>
      <c r="AV121" s="208"/>
      <c r="AW121" s="208"/>
      <c r="AX121" s="206"/>
      <c r="AY121" s="207"/>
      <c r="AZ121" s="208"/>
      <c r="BA121" s="208"/>
      <c r="BB121" s="208"/>
      <c r="BC121" s="208"/>
      <c r="BD121" s="208"/>
      <c r="BE121" s="208"/>
      <c r="BF121" s="206"/>
      <c r="BG121" s="207"/>
      <c r="BH121" s="208"/>
      <c r="BI121" s="208"/>
      <c r="BJ121" s="208"/>
      <c r="BK121" s="208"/>
      <c r="BL121" s="208"/>
      <c r="BM121" s="208"/>
      <c r="BN121" s="208"/>
      <c r="BO121" s="208"/>
      <c r="BP121" s="208"/>
      <c r="BQ121" s="208"/>
      <c r="BR121" s="208"/>
      <c r="BS121" s="208"/>
      <c r="BT121" s="206"/>
      <c r="BU121" s="205"/>
      <c r="BV121" s="211"/>
      <c r="BW121" s="211"/>
      <c r="BX121" s="211"/>
      <c r="BY121" s="212"/>
      <c r="BZ121" s="205"/>
      <c r="CA121" s="211"/>
      <c r="CB121" s="211"/>
      <c r="CC121" s="211"/>
      <c r="CD121" s="212"/>
      <c r="CE121" s="205"/>
      <c r="CF121" s="211"/>
      <c r="CG121" s="211"/>
      <c r="CH121" s="211"/>
      <c r="CI121" s="212"/>
      <c r="CJ121" s="205"/>
      <c r="CK121" s="211"/>
      <c r="CL121" s="211"/>
      <c r="CM121" s="212"/>
      <c r="CN121" s="205"/>
      <c r="CO121" s="211"/>
      <c r="CP121" s="211"/>
      <c r="CQ121" s="212"/>
      <c r="CR121" s="213"/>
      <c r="CS121" s="214"/>
      <c r="CT121" s="214"/>
      <c r="CU121" s="214"/>
      <c r="CV121" s="214"/>
      <c r="CW121" s="214"/>
      <c r="CX121" s="214"/>
      <c r="CY121" s="214"/>
      <c r="CZ121" s="214"/>
      <c r="DA121" s="214"/>
      <c r="DB121" s="214"/>
      <c r="DC121" s="215"/>
      <c r="DD121" s="213"/>
      <c r="DE121" s="214"/>
      <c r="DF121" s="214"/>
      <c r="DG121" s="214"/>
      <c r="DH121" s="214"/>
      <c r="DI121" s="214"/>
      <c r="DJ121" s="214"/>
      <c r="DK121" s="214"/>
      <c r="DL121" s="214"/>
      <c r="DM121" s="214"/>
      <c r="DN121" s="214"/>
      <c r="DO121" s="215"/>
      <c r="DP121" s="216"/>
    </row>
    <row r="122" spans="1:120" s="203" customFormat="1" ht="17.25" x14ac:dyDescent="0.2">
      <c r="A122" s="204"/>
      <c r="B122" s="205"/>
      <c r="C122" s="235"/>
      <c r="D122" s="206"/>
      <c r="E122" s="207"/>
      <c r="F122" s="208"/>
      <c r="G122" s="209"/>
      <c r="H122" s="209"/>
      <c r="I122" s="209"/>
      <c r="J122" s="209"/>
      <c r="K122" s="209"/>
      <c r="L122" s="209"/>
      <c r="M122" s="209"/>
      <c r="N122" s="207"/>
      <c r="O122" s="208"/>
      <c r="P122" s="209"/>
      <c r="Q122" s="209"/>
      <c r="R122" s="209"/>
      <c r="S122" s="209"/>
      <c r="T122" s="209"/>
      <c r="U122" s="209"/>
      <c r="V122" s="209"/>
      <c r="W122" s="207"/>
      <c r="X122" s="208"/>
      <c r="Y122" s="208"/>
      <c r="Z122" s="208"/>
      <c r="AA122" s="208"/>
      <c r="AB122" s="208"/>
      <c r="AC122" s="208"/>
      <c r="AD122" s="208"/>
      <c r="AE122" s="206"/>
      <c r="AF122" s="210"/>
      <c r="AG122" s="207"/>
      <c r="AH122" s="208"/>
      <c r="AI122" s="208"/>
      <c r="AJ122" s="206"/>
      <c r="AK122" s="207"/>
      <c r="AL122" s="208"/>
      <c r="AM122" s="208"/>
      <c r="AN122" s="206"/>
      <c r="AO122" s="207"/>
      <c r="AP122" s="208"/>
      <c r="AQ122" s="208"/>
      <c r="AR122" s="208"/>
      <c r="AS122" s="208"/>
      <c r="AT122" s="208"/>
      <c r="AU122" s="208"/>
      <c r="AV122" s="208"/>
      <c r="AW122" s="208"/>
      <c r="AX122" s="206"/>
      <c r="AY122" s="207"/>
      <c r="AZ122" s="208"/>
      <c r="BA122" s="208"/>
      <c r="BB122" s="208"/>
      <c r="BC122" s="208"/>
      <c r="BD122" s="208"/>
      <c r="BE122" s="208"/>
      <c r="BF122" s="206"/>
      <c r="BG122" s="207"/>
      <c r="BH122" s="208"/>
      <c r="BI122" s="208"/>
      <c r="BJ122" s="208"/>
      <c r="BK122" s="208"/>
      <c r="BL122" s="208"/>
      <c r="BM122" s="208"/>
      <c r="BN122" s="208"/>
      <c r="BO122" s="208"/>
      <c r="BP122" s="208"/>
      <c r="BQ122" s="208"/>
      <c r="BR122" s="208"/>
      <c r="BS122" s="208"/>
      <c r="BT122" s="206"/>
      <c r="BU122" s="205"/>
      <c r="BV122" s="211"/>
      <c r="BW122" s="211"/>
      <c r="BX122" s="211"/>
      <c r="BY122" s="212"/>
      <c r="BZ122" s="205"/>
      <c r="CA122" s="211"/>
      <c r="CB122" s="211"/>
      <c r="CC122" s="211"/>
      <c r="CD122" s="212"/>
      <c r="CE122" s="205"/>
      <c r="CF122" s="211"/>
      <c r="CG122" s="211"/>
      <c r="CH122" s="211"/>
      <c r="CI122" s="212"/>
      <c r="CJ122" s="205"/>
      <c r="CK122" s="211"/>
      <c r="CL122" s="211"/>
      <c r="CM122" s="212"/>
      <c r="CN122" s="205"/>
      <c r="CO122" s="211"/>
      <c r="CP122" s="211"/>
      <c r="CQ122" s="212"/>
      <c r="CR122" s="213"/>
      <c r="CS122" s="214"/>
      <c r="CT122" s="214"/>
      <c r="CU122" s="214"/>
      <c r="CV122" s="214"/>
      <c r="CW122" s="214"/>
      <c r="CX122" s="214"/>
      <c r="CY122" s="214"/>
      <c r="CZ122" s="214"/>
      <c r="DA122" s="214"/>
      <c r="DB122" s="214"/>
      <c r="DC122" s="215"/>
      <c r="DD122" s="213"/>
      <c r="DE122" s="214"/>
      <c r="DF122" s="214"/>
      <c r="DG122" s="214"/>
      <c r="DH122" s="214"/>
      <c r="DI122" s="214"/>
      <c r="DJ122" s="214"/>
      <c r="DK122" s="214"/>
      <c r="DL122" s="214"/>
      <c r="DM122" s="214"/>
      <c r="DN122" s="214"/>
      <c r="DO122" s="215"/>
      <c r="DP122" s="216"/>
    </row>
    <row r="123" spans="1:120" s="203" customFormat="1" ht="17.25" x14ac:dyDescent="0.2">
      <c r="A123" s="204"/>
      <c r="B123" s="205"/>
      <c r="C123" s="235"/>
      <c r="D123" s="206"/>
      <c r="E123" s="207"/>
      <c r="F123" s="208"/>
      <c r="G123" s="209"/>
      <c r="H123" s="209"/>
      <c r="I123" s="209"/>
      <c r="J123" s="209"/>
      <c r="K123" s="209"/>
      <c r="L123" s="209"/>
      <c r="M123" s="209"/>
      <c r="N123" s="207"/>
      <c r="O123" s="208"/>
      <c r="P123" s="209"/>
      <c r="Q123" s="209"/>
      <c r="R123" s="209"/>
      <c r="S123" s="209"/>
      <c r="T123" s="209"/>
      <c r="U123" s="209"/>
      <c r="V123" s="209"/>
      <c r="W123" s="207"/>
      <c r="X123" s="208"/>
      <c r="Y123" s="208"/>
      <c r="Z123" s="208"/>
      <c r="AA123" s="208"/>
      <c r="AB123" s="208"/>
      <c r="AC123" s="208"/>
      <c r="AD123" s="208"/>
      <c r="AE123" s="206"/>
      <c r="AF123" s="210"/>
      <c r="AG123" s="207"/>
      <c r="AH123" s="208"/>
      <c r="AI123" s="208"/>
      <c r="AJ123" s="206"/>
      <c r="AK123" s="207"/>
      <c r="AL123" s="208"/>
      <c r="AM123" s="208"/>
      <c r="AN123" s="206"/>
      <c r="AO123" s="207"/>
      <c r="AP123" s="208"/>
      <c r="AQ123" s="208"/>
      <c r="AR123" s="208"/>
      <c r="AS123" s="208"/>
      <c r="AT123" s="208"/>
      <c r="AU123" s="208"/>
      <c r="AV123" s="208"/>
      <c r="AW123" s="208"/>
      <c r="AX123" s="206"/>
      <c r="AY123" s="207"/>
      <c r="AZ123" s="208"/>
      <c r="BA123" s="208"/>
      <c r="BB123" s="208"/>
      <c r="BC123" s="208"/>
      <c r="BD123" s="208"/>
      <c r="BE123" s="208"/>
      <c r="BF123" s="206"/>
      <c r="BG123" s="207"/>
      <c r="BH123" s="208"/>
      <c r="BI123" s="208"/>
      <c r="BJ123" s="208"/>
      <c r="BK123" s="208"/>
      <c r="BL123" s="208"/>
      <c r="BM123" s="208"/>
      <c r="BN123" s="208"/>
      <c r="BO123" s="208"/>
      <c r="BP123" s="208"/>
      <c r="BQ123" s="208"/>
      <c r="BR123" s="208"/>
      <c r="BS123" s="208"/>
      <c r="BT123" s="206"/>
      <c r="BU123" s="205"/>
      <c r="BV123" s="211"/>
      <c r="BW123" s="211"/>
      <c r="BX123" s="211"/>
      <c r="BY123" s="212"/>
      <c r="BZ123" s="205"/>
      <c r="CA123" s="211"/>
      <c r="CB123" s="211"/>
      <c r="CC123" s="211"/>
      <c r="CD123" s="212"/>
      <c r="CE123" s="205"/>
      <c r="CF123" s="211"/>
      <c r="CG123" s="211"/>
      <c r="CH123" s="211"/>
      <c r="CI123" s="212"/>
      <c r="CJ123" s="205"/>
      <c r="CK123" s="211"/>
      <c r="CL123" s="211"/>
      <c r="CM123" s="212"/>
      <c r="CN123" s="205"/>
      <c r="CO123" s="211"/>
      <c r="CP123" s="211"/>
      <c r="CQ123" s="212"/>
      <c r="CR123" s="213"/>
      <c r="CS123" s="214"/>
      <c r="CT123" s="214"/>
      <c r="CU123" s="214"/>
      <c r="CV123" s="214"/>
      <c r="CW123" s="214"/>
      <c r="CX123" s="214"/>
      <c r="CY123" s="214"/>
      <c r="CZ123" s="214"/>
      <c r="DA123" s="214"/>
      <c r="DB123" s="214"/>
      <c r="DC123" s="215"/>
      <c r="DD123" s="213"/>
      <c r="DE123" s="214"/>
      <c r="DF123" s="214"/>
      <c r="DG123" s="214"/>
      <c r="DH123" s="214"/>
      <c r="DI123" s="214"/>
      <c r="DJ123" s="214"/>
      <c r="DK123" s="214"/>
      <c r="DL123" s="214"/>
      <c r="DM123" s="214"/>
      <c r="DN123" s="214"/>
      <c r="DO123" s="215"/>
      <c r="DP123" s="216"/>
    </row>
  </sheetData>
  <sheetProtection algorithmName="SHA-512" hashValue="amC4jHb5B5CHxtCCNGc1ZSFoIXTLW9VrIbKp2Luh26tU5yNjXwTni0VMtDe0dhd95B8KLwyoO87IVg6qbIbipw==" saltValue="vmo9uev58NoW9rs3lYqfEQ==" spinCount="100000" sheet="1" objects="1" scenarios="1" selectLockedCells="1" selectUnlockedCells="1"/>
  <mergeCells count="3">
    <mergeCell ref="E1:F2"/>
    <mergeCell ref="N1:O2"/>
    <mergeCell ref="W1:X2"/>
  </mergeCells>
  <phoneticPr fontId="2"/>
  <pageMargins left="0.75" right="0.75" top="1" bottom="1" header="0.51200000000000001" footer="0.51200000000000001"/>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71"/>
  <dimension ref="A1:S13"/>
  <sheetViews>
    <sheetView workbookViewId="0"/>
  </sheetViews>
  <sheetFormatPr defaultColWidth="9.140625" defaultRowHeight="12" x14ac:dyDescent="0.15"/>
  <cols>
    <col min="1" max="1" width="3.7109375" style="338" customWidth="1"/>
    <col min="2" max="3" width="12.7109375" style="339" customWidth="1"/>
    <col min="4" max="4" width="55.7109375" style="339" customWidth="1"/>
    <col min="5" max="5" width="2.7109375" style="338" customWidth="1"/>
    <col min="6" max="6" width="3.7109375" style="338" customWidth="1"/>
    <col min="7" max="7" width="12.7109375" style="338" customWidth="1"/>
    <col min="8" max="8" width="55.7109375" style="338" customWidth="1"/>
    <col min="9" max="9" width="2.7109375" style="338" customWidth="1"/>
    <col min="10" max="10" width="3.7109375" style="338" customWidth="1"/>
    <col min="11" max="11" width="12.7109375" style="339" customWidth="1"/>
    <col min="12" max="12" width="55.7109375" style="339" customWidth="1"/>
    <col min="13" max="13" width="2.7109375" style="338" customWidth="1"/>
    <col min="14" max="14" width="3.7109375" style="338" customWidth="1"/>
    <col min="15" max="15" width="10.7109375" style="338" customWidth="1"/>
    <col min="16" max="16" width="12.7109375" style="338" customWidth="1"/>
    <col min="17" max="17" width="55.7109375" style="338" customWidth="1"/>
    <col min="18" max="16384" width="9.140625" style="338"/>
  </cols>
  <sheetData>
    <row r="1" spans="1:19" ht="15" customHeight="1" x14ac:dyDescent="0.15">
      <c r="A1" s="338" t="s">
        <v>964</v>
      </c>
      <c r="F1" s="396" t="s">
        <v>182</v>
      </c>
      <c r="G1" s="339"/>
      <c r="H1" s="353"/>
      <c r="J1" s="338" t="s">
        <v>1356</v>
      </c>
      <c r="N1" s="338" t="s">
        <v>71</v>
      </c>
      <c r="Q1" s="338" t="e">
        <f>"平成"&amp;(#REF!-1988)&amp;"年3月31日"</f>
        <v>#REF!</v>
      </c>
    </row>
    <row r="2" spans="1:19" ht="15" customHeight="1" x14ac:dyDescent="0.15">
      <c r="A2" s="395" t="s">
        <v>1846</v>
      </c>
      <c r="B2" s="397" t="s">
        <v>183</v>
      </c>
      <c r="C2" s="397" t="s">
        <v>2551</v>
      </c>
      <c r="D2" s="397" t="s">
        <v>181</v>
      </c>
      <c r="F2" s="361" t="s">
        <v>1846</v>
      </c>
      <c r="G2" s="354" t="s">
        <v>2551</v>
      </c>
      <c r="H2" s="397" t="s">
        <v>181</v>
      </c>
      <c r="J2" s="395" t="s">
        <v>1846</v>
      </c>
      <c r="K2" s="397" t="s">
        <v>2551</v>
      </c>
      <c r="L2" s="397" t="s">
        <v>181</v>
      </c>
      <c r="N2" s="422" t="s">
        <v>1375</v>
      </c>
      <c r="O2" s="422" t="s">
        <v>1920</v>
      </c>
      <c r="P2" s="422" t="s">
        <v>2551</v>
      </c>
      <c r="Q2" s="422" t="s">
        <v>1374</v>
      </c>
    </row>
    <row r="3" spans="1:19" s="337" customFormat="1" ht="84.95" customHeight="1" x14ac:dyDescent="0.15">
      <c r="A3" s="359">
        <v>1</v>
      </c>
      <c r="B3" s="393" t="s">
        <v>185</v>
      </c>
      <c r="C3" s="393" t="s">
        <v>965</v>
      </c>
      <c r="D3" s="336" t="s">
        <v>1530</v>
      </c>
      <c r="F3" s="354">
        <v>1</v>
      </c>
      <c r="G3" s="356" t="s">
        <v>1847</v>
      </c>
      <c r="H3" s="364" t="s">
        <v>1886</v>
      </c>
      <c r="J3" s="354">
        <v>1</v>
      </c>
      <c r="K3" s="393" t="s">
        <v>1278</v>
      </c>
      <c r="L3" s="336" t="s">
        <v>943</v>
      </c>
      <c r="N3" s="354">
        <v>1</v>
      </c>
      <c r="O3" s="423" t="s">
        <v>69</v>
      </c>
      <c r="P3" s="336" t="s">
        <v>1921</v>
      </c>
      <c r="Q3" s="336" t="s">
        <v>1922</v>
      </c>
    </row>
    <row r="4" spans="1:19" s="337" customFormat="1" ht="84.95" customHeight="1" x14ac:dyDescent="0.15">
      <c r="A4" s="359">
        <v>2</v>
      </c>
      <c r="B4" s="393" t="s">
        <v>2432</v>
      </c>
      <c r="C4" s="393" t="s">
        <v>969</v>
      </c>
      <c r="D4" s="336" t="s">
        <v>1913</v>
      </c>
      <c r="F4" s="354">
        <v>2</v>
      </c>
      <c r="G4" s="357" t="s">
        <v>1887</v>
      </c>
      <c r="H4" s="352" t="s">
        <v>1792</v>
      </c>
      <c r="J4" s="354">
        <v>2</v>
      </c>
      <c r="K4" s="393" t="s">
        <v>1279</v>
      </c>
      <c r="L4" s="336" t="s">
        <v>1430</v>
      </c>
      <c r="N4" s="354">
        <v>2</v>
      </c>
      <c r="O4" s="441"/>
      <c r="P4" s="336" t="s">
        <v>728</v>
      </c>
      <c r="Q4" s="336" t="s">
        <v>2107</v>
      </c>
      <c r="S4" s="442"/>
    </row>
    <row r="5" spans="1:19" s="337" customFormat="1" ht="84.95" customHeight="1" x14ac:dyDescent="0.15">
      <c r="A5" s="359">
        <v>3</v>
      </c>
      <c r="B5" s="393" t="s">
        <v>968</v>
      </c>
      <c r="C5" s="393" t="s">
        <v>630</v>
      </c>
      <c r="D5" s="336" t="s">
        <v>1837</v>
      </c>
      <c r="F5" s="354">
        <v>3</v>
      </c>
      <c r="G5" s="357" t="s">
        <v>171</v>
      </c>
      <c r="H5" s="352" t="s">
        <v>172</v>
      </c>
      <c r="J5" s="354">
        <v>3</v>
      </c>
      <c r="K5" s="393" t="s">
        <v>1280</v>
      </c>
      <c r="L5" s="336" t="s">
        <v>942</v>
      </c>
      <c r="N5" s="354">
        <v>3</v>
      </c>
      <c r="O5" s="441"/>
      <c r="P5" s="336" t="s">
        <v>2113</v>
      </c>
      <c r="Q5" s="336" t="s">
        <v>2115</v>
      </c>
      <c r="S5" s="443"/>
    </row>
    <row r="6" spans="1:19" s="337" customFormat="1" ht="84.95" customHeight="1" x14ac:dyDescent="0.15">
      <c r="A6" s="359">
        <v>4</v>
      </c>
      <c r="B6" s="394" t="s">
        <v>184</v>
      </c>
      <c r="C6" s="393" t="s">
        <v>631</v>
      </c>
      <c r="D6" s="336" t="s">
        <v>1914</v>
      </c>
      <c r="F6" s="354">
        <v>4</v>
      </c>
      <c r="G6" s="357" t="s">
        <v>173</v>
      </c>
      <c r="H6" s="352" t="s">
        <v>174</v>
      </c>
      <c r="J6" s="354">
        <v>4</v>
      </c>
      <c r="K6" s="393" t="s">
        <v>1531</v>
      </c>
      <c r="L6" s="336" t="s">
        <v>1371</v>
      </c>
      <c r="N6" s="354">
        <v>4</v>
      </c>
      <c r="O6" s="424"/>
      <c r="P6" s="336" t="s">
        <v>1923</v>
      </c>
      <c r="Q6" s="336" t="s">
        <v>2116</v>
      </c>
    </row>
    <row r="7" spans="1:19" ht="84.95" customHeight="1" x14ac:dyDescent="0.15">
      <c r="A7" s="359">
        <v>5</v>
      </c>
      <c r="B7" s="393" t="s">
        <v>967</v>
      </c>
      <c r="C7" s="393" t="s">
        <v>966</v>
      </c>
      <c r="D7" s="336" t="s">
        <v>1825</v>
      </c>
      <c r="F7" s="354">
        <v>5</v>
      </c>
      <c r="G7" s="357" t="s">
        <v>175</v>
      </c>
      <c r="H7" s="352" t="s">
        <v>176</v>
      </c>
      <c r="J7" s="354">
        <v>5</v>
      </c>
      <c r="K7" s="393" t="s">
        <v>1585</v>
      </c>
      <c r="L7" s="336" t="s">
        <v>1986</v>
      </c>
      <c r="N7" s="354">
        <v>5</v>
      </c>
      <c r="O7" s="424"/>
      <c r="P7" s="336" t="s">
        <v>2114</v>
      </c>
      <c r="Q7" s="336" t="e">
        <f>Q1&amp;"時点の貴事業所の稼働人員数を、外注作業員も含めて記入。"</f>
        <v>#REF!</v>
      </c>
    </row>
    <row r="8" spans="1:19" ht="62.1" customHeight="1" x14ac:dyDescent="0.15">
      <c r="A8" s="359">
        <v>6</v>
      </c>
      <c r="B8" s="393" t="s">
        <v>1826</v>
      </c>
      <c r="C8" s="393" t="s">
        <v>1827</v>
      </c>
      <c r="D8" s="336" t="s">
        <v>1828</v>
      </c>
      <c r="F8" s="354">
        <v>6</v>
      </c>
      <c r="G8" s="356" t="s">
        <v>177</v>
      </c>
      <c r="H8" s="352" t="s">
        <v>1306</v>
      </c>
      <c r="N8" s="354">
        <v>6</v>
      </c>
      <c r="O8" s="424"/>
      <c r="P8" s="336" t="s">
        <v>2117</v>
      </c>
      <c r="Q8" s="336" t="s">
        <v>2118</v>
      </c>
      <c r="S8" s="442"/>
    </row>
    <row r="9" spans="1:19" ht="62.1" customHeight="1" x14ac:dyDescent="0.25">
      <c r="A9" s="359">
        <v>7</v>
      </c>
      <c r="B9" s="393" t="s">
        <v>970</v>
      </c>
      <c r="C9" s="393" t="s">
        <v>1830</v>
      </c>
      <c r="D9" s="336" t="s">
        <v>1829</v>
      </c>
      <c r="F9" s="354">
        <v>7</v>
      </c>
      <c r="G9" s="356" t="s">
        <v>178</v>
      </c>
      <c r="H9" s="352" t="s">
        <v>382</v>
      </c>
      <c r="N9" s="354">
        <v>7</v>
      </c>
      <c r="O9" s="424"/>
      <c r="P9" s="336" t="s">
        <v>1925</v>
      </c>
      <c r="Q9" s="336" t="s">
        <v>1924</v>
      </c>
      <c r="S9" s="444"/>
    </row>
    <row r="10" spans="1:19" ht="62.1" customHeight="1" x14ac:dyDescent="0.15">
      <c r="A10" s="354">
        <v>8</v>
      </c>
      <c r="B10" s="394" t="s">
        <v>617</v>
      </c>
      <c r="C10" s="394" t="s">
        <v>617</v>
      </c>
      <c r="D10" s="336" t="s">
        <v>1915</v>
      </c>
      <c r="F10" s="354">
        <v>8</v>
      </c>
      <c r="G10" s="356" t="s">
        <v>179</v>
      </c>
      <c r="H10" s="352" t="s">
        <v>1895</v>
      </c>
      <c r="N10" s="450">
        <v>8</v>
      </c>
      <c r="O10" s="451"/>
      <c r="P10" s="452" t="s">
        <v>610</v>
      </c>
      <c r="Q10" s="452" t="s">
        <v>1230</v>
      </c>
      <c r="S10" s="442"/>
    </row>
    <row r="11" spans="1:19" ht="62.1" customHeight="1" x14ac:dyDescent="0.15">
      <c r="F11" s="354">
        <v>9</v>
      </c>
      <c r="G11" s="356" t="s">
        <v>180</v>
      </c>
      <c r="H11" s="352" t="s">
        <v>2487</v>
      </c>
      <c r="N11" s="354">
        <v>9</v>
      </c>
      <c r="O11" s="1148" t="s">
        <v>70</v>
      </c>
      <c r="P11" s="336" t="s">
        <v>2119</v>
      </c>
      <c r="Q11" s="336" t="s">
        <v>611</v>
      </c>
    </row>
    <row r="12" spans="1:19" ht="24" x14ac:dyDescent="0.15">
      <c r="N12" s="354">
        <v>10</v>
      </c>
      <c r="O12" s="1149"/>
      <c r="P12" s="336" t="s">
        <v>1926</v>
      </c>
      <c r="Q12" s="336" t="s">
        <v>713</v>
      </c>
    </row>
    <row r="13" spans="1:19" s="448" customFormat="1" ht="24" customHeight="1" x14ac:dyDescent="0.15">
      <c r="B13" s="449"/>
      <c r="C13" s="449"/>
      <c r="D13" s="449"/>
      <c r="K13" s="449"/>
      <c r="L13" s="449"/>
      <c r="N13" s="338"/>
      <c r="O13" s="338"/>
      <c r="P13" s="338"/>
      <c r="Q13" s="338"/>
    </row>
  </sheetData>
  <mergeCells count="1">
    <mergeCell ref="O11:O12"/>
  </mergeCells>
  <phoneticPr fontId="26"/>
  <pageMargins left="0.98425196850393704" right="0.19685039370078741" top="0.78740157480314965" bottom="0.59055118110236227" header="0.51181102362204722" footer="0.51181102362204722"/>
  <pageSetup paperSize="9" scale="95" orientation="portrait" horizontalDpi="300" verticalDpi="300" r:id="rId1"/>
  <headerFooter alignWithMargins="0">
    <oddHeader>&amp;C&amp;A&amp;R&amp;D　　&amp;F</oddHeader>
    <oddFooter>&amp;C- &amp;P -</oddFooter>
  </headerFooter>
  <colBreaks count="3" manualBreakCount="3">
    <brk id="4" max="1048575" man="1"/>
    <brk id="8" max="1048575" man="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1"/>
  <dimension ref="A1:G10"/>
  <sheetViews>
    <sheetView showGridLines="0" workbookViewId="0"/>
  </sheetViews>
  <sheetFormatPr defaultColWidth="9.140625" defaultRowHeight="12" x14ac:dyDescent="0.15"/>
  <cols>
    <col min="1" max="1" width="4.7109375" style="362" customWidth="1"/>
    <col min="2" max="2" width="12.7109375" style="339" customWidth="1"/>
    <col min="3" max="3" width="51.7109375" style="353" customWidth="1"/>
    <col min="4" max="4" width="2.7109375" style="339" customWidth="1"/>
    <col min="5" max="5" width="4.7109375" style="339" customWidth="1"/>
    <col min="6" max="6" width="12.7109375" style="339" customWidth="1"/>
    <col min="7" max="7" width="51.7109375" style="339" customWidth="1"/>
    <col min="8" max="8" width="2.7109375" style="339" customWidth="1"/>
    <col min="9" max="16384" width="9.140625" style="339"/>
  </cols>
  <sheetData>
    <row r="1" spans="1:7" x14ac:dyDescent="0.15">
      <c r="A1" s="360" t="s">
        <v>618</v>
      </c>
      <c r="E1" s="363" t="s">
        <v>2550</v>
      </c>
      <c r="G1" s="353"/>
    </row>
    <row r="2" spans="1:7" x14ac:dyDescent="0.15">
      <c r="A2" s="361" t="s">
        <v>833</v>
      </c>
      <c r="B2" s="354" t="s">
        <v>619</v>
      </c>
      <c r="C2" s="355" t="s">
        <v>620</v>
      </c>
      <c r="E2" s="352" t="s">
        <v>833</v>
      </c>
      <c r="F2" s="358" t="s">
        <v>2380</v>
      </c>
      <c r="G2" s="358" t="s">
        <v>2379</v>
      </c>
    </row>
    <row r="3" spans="1:7" x14ac:dyDescent="0.15">
      <c r="A3" s="361"/>
      <c r="B3" s="354"/>
      <c r="C3" s="355"/>
      <c r="E3" s="352"/>
      <c r="F3" s="358"/>
      <c r="G3" s="358"/>
    </row>
    <row r="4" spans="1:7" ht="84.95" customHeight="1" x14ac:dyDescent="0.15">
      <c r="A4" s="354">
        <v>1</v>
      </c>
      <c r="B4" s="356" t="s">
        <v>2375</v>
      </c>
      <c r="C4" s="351" t="s">
        <v>626</v>
      </c>
      <c r="E4" s="355">
        <v>1</v>
      </c>
      <c r="F4" s="352" t="s">
        <v>2381</v>
      </c>
      <c r="G4" s="357" t="s">
        <v>2382</v>
      </c>
    </row>
    <row r="5" spans="1:7" ht="84.95" customHeight="1" x14ac:dyDescent="0.15">
      <c r="A5" s="354">
        <v>2</v>
      </c>
      <c r="B5" s="356" t="s">
        <v>621</v>
      </c>
      <c r="C5" s="352" t="s">
        <v>2376</v>
      </c>
      <c r="E5" s="355">
        <v>2</v>
      </c>
      <c r="F5" s="352" t="s">
        <v>1831</v>
      </c>
      <c r="G5" s="357" t="s">
        <v>1832</v>
      </c>
    </row>
    <row r="6" spans="1:7" ht="84.95" customHeight="1" x14ac:dyDescent="0.15">
      <c r="A6" s="354">
        <v>3</v>
      </c>
      <c r="B6" s="356" t="s">
        <v>622</v>
      </c>
      <c r="C6" s="352" t="s">
        <v>2377</v>
      </c>
      <c r="E6" s="355">
        <v>3</v>
      </c>
      <c r="F6" s="352" t="s">
        <v>1833</v>
      </c>
      <c r="G6" s="352" t="s">
        <v>1834</v>
      </c>
    </row>
    <row r="7" spans="1:7" ht="84.95" customHeight="1" x14ac:dyDescent="0.15">
      <c r="A7" s="354">
        <v>4</v>
      </c>
      <c r="B7" s="356" t="s">
        <v>623</v>
      </c>
      <c r="C7" s="352" t="s">
        <v>2378</v>
      </c>
      <c r="E7" s="355">
        <v>4</v>
      </c>
      <c r="F7" s="352" t="s">
        <v>1835</v>
      </c>
      <c r="G7" s="352" t="s">
        <v>1836</v>
      </c>
    </row>
    <row r="8" spans="1:7" ht="84.95" customHeight="1" x14ac:dyDescent="0.15">
      <c r="A8" s="354">
        <v>5</v>
      </c>
      <c r="B8" s="356" t="s">
        <v>624</v>
      </c>
      <c r="C8" s="357" t="s">
        <v>625</v>
      </c>
      <c r="E8" s="355">
        <v>5</v>
      </c>
      <c r="F8" s="352" t="s">
        <v>460</v>
      </c>
      <c r="G8" s="352" t="s">
        <v>461</v>
      </c>
    </row>
    <row r="9" spans="1:7" ht="84.95" customHeight="1" x14ac:dyDescent="0.15">
      <c r="E9" s="355">
        <v>6</v>
      </c>
      <c r="F9" s="352" t="s">
        <v>2546</v>
      </c>
      <c r="G9" s="357" t="s">
        <v>2547</v>
      </c>
    </row>
    <row r="10" spans="1:7" ht="84.95" customHeight="1" x14ac:dyDescent="0.15">
      <c r="E10" s="355">
        <v>7</v>
      </c>
      <c r="F10" s="352" t="s">
        <v>2548</v>
      </c>
      <c r="G10" s="357" t="s">
        <v>2549</v>
      </c>
    </row>
  </sheetData>
  <sheetProtection sheet="1" objects="1" scenarios="1"/>
  <phoneticPr fontId="26"/>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1"/>
  <dimension ref="A1:D65"/>
  <sheetViews>
    <sheetView showGridLines="0" workbookViewId="0">
      <selection sqref="A1:D1"/>
    </sheetView>
  </sheetViews>
  <sheetFormatPr defaultColWidth="10.28515625" defaultRowHeight="12" x14ac:dyDescent="0.15"/>
  <cols>
    <col min="1" max="1" width="15.7109375" style="341" customWidth="1"/>
    <col min="2" max="2" width="8.7109375" style="341" customWidth="1"/>
    <col min="3" max="3" width="20.7109375" style="341" customWidth="1"/>
    <col min="4" max="4" width="55.7109375" style="350" customWidth="1"/>
    <col min="5" max="16384" width="10.28515625" style="341"/>
  </cols>
  <sheetData>
    <row r="1" spans="1:4" ht="24" customHeight="1" x14ac:dyDescent="0.15">
      <c r="A1" s="979" t="s">
        <v>627</v>
      </c>
      <c r="B1" s="979"/>
      <c r="C1" s="979"/>
      <c r="D1" s="979"/>
    </row>
    <row r="2" spans="1:4" s="344" customFormat="1" ht="24" customHeight="1" x14ac:dyDescent="0.15">
      <c r="A2" s="425" t="s">
        <v>628</v>
      </c>
      <c r="B2" s="426" t="s">
        <v>1838</v>
      </c>
      <c r="C2" s="742" t="s">
        <v>2629</v>
      </c>
      <c r="D2" s="436" t="s">
        <v>2104</v>
      </c>
    </row>
    <row r="3" spans="1:4" ht="84.95" customHeight="1" x14ac:dyDescent="0.15">
      <c r="A3" s="479" t="s">
        <v>1839</v>
      </c>
      <c r="B3" s="428" t="s">
        <v>451</v>
      </c>
      <c r="C3" s="429" t="s">
        <v>1917</v>
      </c>
      <c r="D3" s="437" t="s">
        <v>1547</v>
      </c>
    </row>
    <row r="4" spans="1:4" ht="84.95" customHeight="1" x14ac:dyDescent="0.15">
      <c r="A4" s="427"/>
      <c r="B4" s="428" t="s">
        <v>936</v>
      </c>
      <c r="C4" s="429" t="s">
        <v>937</v>
      </c>
      <c r="D4" s="437" t="s">
        <v>938</v>
      </c>
    </row>
    <row r="5" spans="1:4" ht="84.95" customHeight="1" x14ac:dyDescent="0.15">
      <c r="A5" s="978" t="s">
        <v>1918</v>
      </c>
      <c r="B5" s="431" t="s">
        <v>940</v>
      </c>
      <c r="C5" s="432" t="s">
        <v>433</v>
      </c>
      <c r="D5" s="438" t="s">
        <v>2263</v>
      </c>
    </row>
    <row r="6" spans="1:4" ht="84.95" customHeight="1" x14ac:dyDescent="0.15">
      <c r="A6" s="978"/>
      <c r="B6" s="431" t="s">
        <v>1919</v>
      </c>
      <c r="C6" s="432" t="s">
        <v>432</v>
      </c>
      <c r="D6" s="438" t="s">
        <v>939</v>
      </c>
    </row>
    <row r="7" spans="1:4" ht="84.95" customHeight="1" x14ac:dyDescent="0.15">
      <c r="A7" s="978"/>
      <c r="B7" s="431" t="s">
        <v>434</v>
      </c>
      <c r="C7" s="432" t="s">
        <v>2463</v>
      </c>
      <c r="D7" s="438" t="s">
        <v>2264</v>
      </c>
    </row>
    <row r="8" spans="1:4" ht="84.95" customHeight="1" x14ac:dyDescent="0.15">
      <c r="A8" s="978"/>
      <c r="B8" s="431" t="s">
        <v>1665</v>
      </c>
      <c r="C8" s="432" t="s">
        <v>1666</v>
      </c>
      <c r="D8" s="438" t="s">
        <v>2265</v>
      </c>
    </row>
    <row r="9" spans="1:4" ht="84.95" customHeight="1" x14ac:dyDescent="0.15">
      <c r="A9" s="978"/>
      <c r="B9" s="431" t="s">
        <v>41</v>
      </c>
      <c r="C9" s="432" t="s">
        <v>941</v>
      </c>
      <c r="D9" s="438" t="s">
        <v>1664</v>
      </c>
    </row>
    <row r="10" spans="1:4" ht="84.95" customHeight="1" x14ac:dyDescent="0.15">
      <c r="A10" s="978" t="s">
        <v>1843</v>
      </c>
      <c r="B10" s="431" t="s">
        <v>836</v>
      </c>
      <c r="C10" s="432" t="s">
        <v>436</v>
      </c>
      <c r="D10" s="438" t="s">
        <v>1512</v>
      </c>
    </row>
    <row r="11" spans="1:4" ht="84.95" customHeight="1" x14ac:dyDescent="0.15">
      <c r="A11" s="978"/>
      <c r="B11" s="431" t="s">
        <v>837</v>
      </c>
      <c r="C11" s="432" t="s">
        <v>1513</v>
      </c>
      <c r="D11" s="438" t="s">
        <v>2004</v>
      </c>
    </row>
    <row r="12" spans="1:4" ht="84.95" customHeight="1" x14ac:dyDescent="0.15">
      <c r="A12" s="430" t="s">
        <v>1844</v>
      </c>
      <c r="B12" s="431" t="s">
        <v>838</v>
      </c>
      <c r="C12" s="432" t="s">
        <v>1514</v>
      </c>
      <c r="D12" s="438" t="s">
        <v>2005</v>
      </c>
    </row>
    <row r="13" spans="1:4" ht="84.95" customHeight="1" x14ac:dyDescent="0.15">
      <c r="A13" s="433" t="s">
        <v>1845</v>
      </c>
      <c r="B13" s="431" t="s">
        <v>1772</v>
      </c>
      <c r="C13" s="432" t="s">
        <v>1515</v>
      </c>
      <c r="D13" s="438" t="s">
        <v>1528</v>
      </c>
    </row>
    <row r="14" spans="1:4" ht="84.95" customHeight="1" x14ac:dyDescent="0.15">
      <c r="A14" s="978" t="s">
        <v>971</v>
      </c>
      <c r="B14" s="431" t="s">
        <v>652</v>
      </c>
      <c r="C14" s="730" t="s">
        <v>1516</v>
      </c>
      <c r="D14" s="438" t="s">
        <v>1529</v>
      </c>
    </row>
    <row r="15" spans="1:4" ht="84.95" customHeight="1" x14ac:dyDescent="0.15">
      <c r="A15" s="978"/>
      <c r="B15" s="431" t="s">
        <v>839</v>
      </c>
      <c r="C15" s="730" t="s">
        <v>2106</v>
      </c>
      <c r="D15" s="438" t="s">
        <v>529</v>
      </c>
    </row>
    <row r="16" spans="1:4" ht="84.95" customHeight="1" x14ac:dyDescent="0.15">
      <c r="A16" s="430" t="s">
        <v>972</v>
      </c>
      <c r="B16" s="431" t="s">
        <v>840</v>
      </c>
      <c r="C16" s="432" t="s">
        <v>2101</v>
      </c>
      <c r="D16" s="438" t="s">
        <v>1177</v>
      </c>
    </row>
    <row r="17" spans="1:4" ht="84.95" customHeight="1" x14ac:dyDescent="0.15">
      <c r="A17" s="430" t="s">
        <v>973</v>
      </c>
      <c r="B17" s="431" t="s">
        <v>841</v>
      </c>
      <c r="C17" s="432" t="s">
        <v>2102</v>
      </c>
      <c r="D17" s="438" t="s">
        <v>1178</v>
      </c>
    </row>
    <row r="18" spans="1:4" ht="84.95" customHeight="1" x14ac:dyDescent="0.15">
      <c r="A18" s="430" t="s">
        <v>974</v>
      </c>
      <c r="B18" s="431" t="s">
        <v>842</v>
      </c>
      <c r="C18" s="432" t="s">
        <v>1517</v>
      </c>
      <c r="D18" s="438" t="s">
        <v>1429</v>
      </c>
    </row>
    <row r="19" spans="1:4" ht="84.95" customHeight="1" x14ac:dyDescent="0.15">
      <c r="A19" s="430" t="s">
        <v>975</v>
      </c>
      <c r="B19" s="431" t="s">
        <v>843</v>
      </c>
      <c r="C19" s="432" t="s">
        <v>1518</v>
      </c>
      <c r="D19" s="438" t="s">
        <v>1969</v>
      </c>
    </row>
    <row r="20" spans="1:4" ht="84.95" customHeight="1" x14ac:dyDescent="0.15">
      <c r="A20" s="430" t="s">
        <v>892</v>
      </c>
      <c r="B20" s="431" t="s">
        <v>1519</v>
      </c>
      <c r="C20" s="432" t="s">
        <v>892</v>
      </c>
      <c r="D20" s="438" t="s">
        <v>1243</v>
      </c>
    </row>
    <row r="21" spans="1:4" ht="84.95" customHeight="1" x14ac:dyDescent="0.15">
      <c r="A21" s="430" t="s">
        <v>1244</v>
      </c>
      <c r="B21" s="431" t="s">
        <v>844</v>
      </c>
      <c r="C21" s="432" t="s">
        <v>1245</v>
      </c>
      <c r="D21" s="438" t="s">
        <v>2131</v>
      </c>
    </row>
    <row r="22" spans="1:4" ht="84.95" customHeight="1" x14ac:dyDescent="0.15">
      <c r="A22" s="978" t="s">
        <v>976</v>
      </c>
      <c r="B22" s="431" t="s">
        <v>846</v>
      </c>
      <c r="C22" s="432" t="s">
        <v>1550</v>
      </c>
      <c r="D22" s="438" t="s">
        <v>2132</v>
      </c>
    </row>
    <row r="23" spans="1:4" ht="84.95" customHeight="1" x14ac:dyDescent="0.15">
      <c r="A23" s="978"/>
      <c r="B23" s="431" t="s">
        <v>848</v>
      </c>
      <c r="C23" s="432" t="s">
        <v>1551</v>
      </c>
      <c r="D23" s="438" t="s">
        <v>2133</v>
      </c>
    </row>
    <row r="24" spans="1:4" ht="84.95" customHeight="1" x14ac:dyDescent="0.15">
      <c r="A24" s="978" t="s">
        <v>2137</v>
      </c>
      <c r="B24" s="431" t="s">
        <v>850</v>
      </c>
      <c r="C24" s="432" t="s">
        <v>1552</v>
      </c>
      <c r="D24" s="438" t="s">
        <v>2134</v>
      </c>
    </row>
    <row r="25" spans="1:4" ht="84.95" customHeight="1" x14ac:dyDescent="0.15">
      <c r="A25" s="978"/>
      <c r="B25" s="431" t="s">
        <v>852</v>
      </c>
      <c r="C25" s="432" t="s">
        <v>1553</v>
      </c>
      <c r="D25" s="438" t="s">
        <v>2135</v>
      </c>
    </row>
    <row r="26" spans="1:4" ht="84.95" customHeight="1" x14ac:dyDescent="0.15">
      <c r="A26" s="978"/>
      <c r="B26" s="431" t="s">
        <v>1246</v>
      </c>
      <c r="C26" s="432" t="s">
        <v>2243</v>
      </c>
      <c r="D26" s="439" t="s">
        <v>1247</v>
      </c>
    </row>
    <row r="27" spans="1:4" ht="84.95" customHeight="1" x14ac:dyDescent="0.15">
      <c r="A27" s="978" t="s">
        <v>977</v>
      </c>
      <c r="B27" s="431" t="s">
        <v>854</v>
      </c>
      <c r="C27" s="432" t="s">
        <v>1554</v>
      </c>
      <c r="D27" s="438" t="s">
        <v>2136</v>
      </c>
    </row>
    <row r="28" spans="1:4" ht="84.95" customHeight="1" x14ac:dyDescent="0.15">
      <c r="A28" s="978"/>
      <c r="B28" s="431" t="s">
        <v>1249</v>
      </c>
      <c r="C28" s="432" t="s">
        <v>1250</v>
      </c>
      <c r="D28" s="438" t="s">
        <v>1251</v>
      </c>
    </row>
    <row r="29" spans="1:4" ht="84.95" customHeight="1" x14ac:dyDescent="0.15">
      <c r="A29" s="978"/>
      <c r="B29" s="431" t="s">
        <v>1252</v>
      </c>
      <c r="C29" s="432" t="s">
        <v>2630</v>
      </c>
      <c r="D29" s="438" t="s">
        <v>717</v>
      </c>
    </row>
    <row r="30" spans="1:4" ht="84.95" customHeight="1" x14ac:dyDescent="0.15">
      <c r="A30" s="978"/>
      <c r="B30" s="431" t="s">
        <v>718</v>
      </c>
      <c r="C30" s="432" t="s">
        <v>719</v>
      </c>
      <c r="D30" s="438" t="s">
        <v>720</v>
      </c>
    </row>
    <row r="31" spans="1:4" ht="84.95" customHeight="1" x14ac:dyDescent="0.15">
      <c r="A31" s="978"/>
      <c r="B31" s="431">
        <v>1420</v>
      </c>
      <c r="C31" s="432" t="s">
        <v>1248</v>
      </c>
      <c r="D31" s="438" t="s">
        <v>72</v>
      </c>
    </row>
    <row r="32" spans="1:4" ht="84.95" customHeight="1" x14ac:dyDescent="0.15">
      <c r="A32" s="978"/>
      <c r="B32" s="431" t="s">
        <v>722</v>
      </c>
      <c r="C32" s="432" t="s">
        <v>723</v>
      </c>
      <c r="D32" s="438" t="s">
        <v>724</v>
      </c>
    </row>
    <row r="33" spans="1:4" ht="84.95" customHeight="1" x14ac:dyDescent="0.15">
      <c r="A33" s="978"/>
      <c r="B33" s="431">
        <v>1430</v>
      </c>
      <c r="C33" s="432" t="s">
        <v>721</v>
      </c>
      <c r="D33" s="438" t="s">
        <v>73</v>
      </c>
    </row>
    <row r="34" spans="1:4" ht="84.95" customHeight="1" x14ac:dyDescent="0.15">
      <c r="A34" s="430" t="s">
        <v>978</v>
      </c>
      <c r="B34" s="431" t="s">
        <v>855</v>
      </c>
      <c r="C34" s="432" t="s">
        <v>1556</v>
      </c>
      <c r="D34" s="439" t="s">
        <v>1495</v>
      </c>
    </row>
    <row r="35" spans="1:4" ht="84.95" customHeight="1" x14ac:dyDescent="0.15">
      <c r="A35" s="430" t="s">
        <v>979</v>
      </c>
      <c r="B35" s="431" t="s">
        <v>912</v>
      </c>
      <c r="C35" s="432" t="s">
        <v>1557</v>
      </c>
      <c r="D35" s="438" t="s">
        <v>1496</v>
      </c>
    </row>
    <row r="36" spans="1:4" ht="84.95" customHeight="1" x14ac:dyDescent="0.15">
      <c r="A36" s="430" t="s">
        <v>980</v>
      </c>
      <c r="B36" s="431" t="s">
        <v>913</v>
      </c>
      <c r="C36" s="432" t="s">
        <v>1558</v>
      </c>
      <c r="D36" s="438" t="s">
        <v>494</v>
      </c>
    </row>
    <row r="37" spans="1:4" ht="84.95" customHeight="1" x14ac:dyDescent="0.15">
      <c r="A37" s="480" t="s">
        <v>380</v>
      </c>
      <c r="B37" s="481" t="s">
        <v>726</v>
      </c>
      <c r="C37" s="482" t="s">
        <v>727</v>
      </c>
      <c r="D37" s="483" t="s">
        <v>1179</v>
      </c>
    </row>
    <row r="38" spans="1:4" ht="84.95" customHeight="1" x14ac:dyDescent="0.15">
      <c r="A38" s="427"/>
      <c r="B38" s="431" t="s">
        <v>74</v>
      </c>
      <c r="C38" s="432" t="s">
        <v>725</v>
      </c>
      <c r="D38" s="439" t="s">
        <v>75</v>
      </c>
    </row>
    <row r="39" spans="1:4" ht="84.95" customHeight="1" x14ac:dyDescent="0.15">
      <c r="A39" s="434" t="s">
        <v>381</v>
      </c>
      <c r="B39" s="435" t="s">
        <v>1258</v>
      </c>
      <c r="C39" s="729" t="s">
        <v>1180</v>
      </c>
      <c r="D39" s="440" t="s">
        <v>495</v>
      </c>
    </row>
    <row r="40" spans="1:4" x14ac:dyDescent="0.15">
      <c r="A40" s="345" t="s">
        <v>76</v>
      </c>
      <c r="B40" s="346"/>
      <c r="C40" s="347"/>
      <c r="D40" s="347"/>
    </row>
    <row r="41" spans="1:4" x14ac:dyDescent="0.15">
      <c r="A41" s="345" t="s">
        <v>1181</v>
      </c>
      <c r="B41" s="346"/>
      <c r="C41" s="347"/>
      <c r="D41" s="347"/>
    </row>
    <row r="42" spans="1:4" x14ac:dyDescent="0.15">
      <c r="A42" s="345" t="s">
        <v>1182</v>
      </c>
      <c r="B42" s="346"/>
      <c r="C42" s="347"/>
      <c r="D42" s="347"/>
    </row>
    <row r="44" spans="1:4" x14ac:dyDescent="0.15">
      <c r="A44" s="345"/>
      <c r="B44" s="346"/>
      <c r="C44" s="347"/>
      <c r="D44" s="347"/>
    </row>
    <row r="46" spans="1:4" x14ac:dyDescent="0.15">
      <c r="A46" s="345"/>
      <c r="B46" s="346"/>
      <c r="C46" s="347"/>
      <c r="D46" s="347"/>
    </row>
    <row r="47" spans="1:4" x14ac:dyDescent="0.15">
      <c r="A47" s="345"/>
      <c r="B47" s="346"/>
      <c r="C47" s="347"/>
      <c r="D47" s="347"/>
    </row>
    <row r="48" spans="1:4" x14ac:dyDescent="0.15">
      <c r="A48" s="345"/>
      <c r="B48" s="346"/>
      <c r="C48" s="347"/>
      <c r="D48" s="347"/>
    </row>
    <row r="49" spans="1:4" x14ac:dyDescent="0.15">
      <c r="A49" s="345"/>
      <c r="B49" s="346"/>
      <c r="C49" s="347"/>
      <c r="D49" s="347"/>
    </row>
    <row r="50" spans="1:4" x14ac:dyDescent="0.15">
      <c r="A50" s="345"/>
      <c r="B50" s="346"/>
      <c r="C50" s="347"/>
      <c r="D50" s="347"/>
    </row>
    <row r="51" spans="1:4" x14ac:dyDescent="0.15">
      <c r="A51" s="345"/>
      <c r="B51" s="346"/>
      <c r="C51" s="347"/>
      <c r="D51" s="347"/>
    </row>
    <row r="52" spans="1:4" x14ac:dyDescent="0.15">
      <c r="A52" s="345"/>
      <c r="B52" s="346"/>
      <c r="C52" s="347"/>
      <c r="D52" s="347"/>
    </row>
    <row r="53" spans="1:4" x14ac:dyDescent="0.15">
      <c r="A53" s="345"/>
      <c r="B53" s="346"/>
      <c r="C53" s="347"/>
      <c r="D53" s="347"/>
    </row>
    <row r="54" spans="1:4" x14ac:dyDescent="0.15">
      <c r="A54" s="345"/>
      <c r="B54" s="346"/>
      <c r="C54" s="347"/>
      <c r="D54" s="347"/>
    </row>
    <row r="55" spans="1:4" x14ac:dyDescent="0.15">
      <c r="A55" s="345"/>
      <c r="B55" s="346"/>
      <c r="C55" s="347"/>
      <c r="D55" s="347"/>
    </row>
    <row r="56" spans="1:4" x14ac:dyDescent="0.15">
      <c r="A56" s="345"/>
      <c r="B56" s="346"/>
      <c r="C56" s="347"/>
      <c r="D56" s="347"/>
    </row>
    <row r="57" spans="1:4" x14ac:dyDescent="0.15">
      <c r="A57" s="345"/>
      <c r="B57" s="346"/>
      <c r="C57" s="347"/>
      <c r="D57" s="347"/>
    </row>
    <row r="58" spans="1:4" x14ac:dyDescent="0.15">
      <c r="A58" s="345"/>
      <c r="B58" s="346"/>
      <c r="C58" s="347"/>
      <c r="D58" s="347"/>
    </row>
    <row r="59" spans="1:4" x14ac:dyDescent="0.15">
      <c r="A59" s="345"/>
      <c r="B59" s="346"/>
      <c r="C59" s="347"/>
      <c r="D59" s="347"/>
    </row>
    <row r="60" spans="1:4" x14ac:dyDescent="0.15">
      <c r="A60" s="345"/>
      <c r="B60" s="346"/>
      <c r="C60" s="347"/>
      <c r="D60" s="347"/>
    </row>
    <row r="61" spans="1:4" x14ac:dyDescent="0.15">
      <c r="A61" s="345"/>
      <c r="B61" s="346"/>
      <c r="C61" s="347"/>
      <c r="D61" s="347"/>
    </row>
    <row r="62" spans="1:4" x14ac:dyDescent="0.15">
      <c r="A62" s="345"/>
      <c r="B62" s="346"/>
      <c r="C62" s="347"/>
      <c r="D62" s="347"/>
    </row>
    <row r="63" spans="1:4" x14ac:dyDescent="0.15">
      <c r="A63" s="345"/>
      <c r="B63" s="345"/>
      <c r="C63" s="345"/>
      <c r="D63" s="347"/>
    </row>
    <row r="64" spans="1:4" x14ac:dyDescent="0.15">
      <c r="D64" s="348"/>
    </row>
    <row r="65" spans="4:4" x14ac:dyDescent="0.15">
      <c r="D65" s="348"/>
    </row>
  </sheetData>
  <sheetProtection sheet="1" objects="1" scenarios="1"/>
  <mergeCells count="7">
    <mergeCell ref="A22:A23"/>
    <mergeCell ref="A24:A26"/>
    <mergeCell ref="A27:A33"/>
    <mergeCell ref="A1:D1"/>
    <mergeCell ref="A5:A9"/>
    <mergeCell ref="A10:A11"/>
    <mergeCell ref="A14:A15"/>
  </mergeCells>
  <phoneticPr fontId="2"/>
  <pageMargins left="0.98425196850393704" right="0.39370078740157483" top="0.78740157480314965" bottom="0.78740157480314965" header="0.51181102362204722" footer="0.51181102362204722"/>
  <pageSetup paperSize="9" scale="85" orientation="portrait" horizontalDpi="4294967292" r:id="rId1"/>
  <headerFooter alignWithMargins="0">
    <oddHeader>&amp;C&amp;A&amp;R&amp;D　&amp;F</oddHead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1"/>
  <dimension ref="A1:O76"/>
  <sheetViews>
    <sheetView showGridLines="0" workbookViewId="0">
      <selection sqref="A1:D1"/>
    </sheetView>
  </sheetViews>
  <sheetFormatPr defaultColWidth="10.28515625" defaultRowHeight="12" x14ac:dyDescent="0.15"/>
  <cols>
    <col min="1" max="1" width="31.5703125" style="366" customWidth="1"/>
    <col min="2" max="2" width="8.7109375" style="366" customWidth="1"/>
    <col min="3" max="3" width="25.7109375" style="366" customWidth="1"/>
    <col min="4" max="4" width="51.7109375" style="366" customWidth="1"/>
    <col min="5" max="16384" width="10.28515625" style="366"/>
  </cols>
  <sheetData>
    <row r="1" spans="1:15" ht="17.100000000000001" customHeight="1" x14ac:dyDescent="0.15">
      <c r="A1" s="979" t="s">
        <v>1261</v>
      </c>
      <c r="B1" s="979"/>
      <c r="C1" s="979"/>
      <c r="D1" s="979"/>
      <c r="E1" s="340"/>
      <c r="F1" s="340"/>
      <c r="G1" s="340"/>
      <c r="H1" s="340"/>
      <c r="I1" s="340"/>
      <c r="J1" s="340"/>
      <c r="K1" s="340"/>
      <c r="L1" s="340"/>
      <c r="M1" s="340"/>
      <c r="N1" s="340"/>
      <c r="O1" s="340"/>
    </row>
    <row r="2" spans="1:15" s="345" customFormat="1" ht="20.100000000000001" customHeight="1" x14ac:dyDescent="0.15">
      <c r="A2" s="342" t="s">
        <v>1262</v>
      </c>
      <c r="B2" s="343" t="s">
        <v>1263</v>
      </c>
      <c r="C2" s="343" t="s">
        <v>801</v>
      </c>
      <c r="D2" s="349" t="s">
        <v>802</v>
      </c>
    </row>
    <row r="3" spans="1:15" ht="17.100000000000001" customHeight="1" x14ac:dyDescent="0.15">
      <c r="A3" s="367" t="s">
        <v>1265</v>
      </c>
      <c r="B3" s="368" t="s">
        <v>16</v>
      </c>
      <c r="C3" s="387" t="s">
        <v>1290</v>
      </c>
      <c r="D3" s="369" t="s">
        <v>803</v>
      </c>
    </row>
    <row r="4" spans="1:15" ht="17.100000000000001" customHeight="1" x14ac:dyDescent="0.15">
      <c r="A4" s="980" t="s">
        <v>1454</v>
      </c>
      <c r="B4" s="370" t="s">
        <v>18</v>
      </c>
      <c r="C4" s="388" t="s">
        <v>19</v>
      </c>
      <c r="D4" s="371" t="s">
        <v>1455</v>
      </c>
    </row>
    <row r="5" spans="1:15" ht="17.100000000000001" customHeight="1" x14ac:dyDescent="0.15">
      <c r="A5" s="980"/>
      <c r="B5" s="370" t="s">
        <v>20</v>
      </c>
      <c r="C5" s="388" t="s">
        <v>21</v>
      </c>
      <c r="D5" s="371" t="s">
        <v>1456</v>
      </c>
    </row>
    <row r="6" spans="1:15" ht="17.100000000000001" customHeight="1" x14ac:dyDescent="0.15">
      <c r="A6" s="980"/>
      <c r="B6" s="370" t="s">
        <v>22</v>
      </c>
      <c r="C6" s="388" t="s">
        <v>2275</v>
      </c>
      <c r="D6" s="371" t="s">
        <v>1457</v>
      </c>
    </row>
    <row r="7" spans="1:15" ht="17.100000000000001" customHeight="1" x14ac:dyDescent="0.15">
      <c r="A7" s="980"/>
      <c r="B7" s="370" t="s">
        <v>2276</v>
      </c>
      <c r="C7" s="388" t="s">
        <v>1135</v>
      </c>
      <c r="D7" s="371" t="s">
        <v>1458</v>
      </c>
    </row>
    <row r="8" spans="1:15" ht="17.100000000000001" customHeight="1" x14ac:dyDescent="0.15">
      <c r="A8" s="365" t="s">
        <v>1459</v>
      </c>
      <c r="B8" s="370" t="s">
        <v>1136</v>
      </c>
      <c r="C8" s="388" t="s">
        <v>1291</v>
      </c>
      <c r="D8" s="371" t="s">
        <v>1291</v>
      </c>
    </row>
    <row r="9" spans="1:15" ht="17.100000000000001" customHeight="1" x14ac:dyDescent="0.15">
      <c r="A9" s="365" t="s">
        <v>1460</v>
      </c>
      <c r="B9" s="370" t="s">
        <v>226</v>
      </c>
      <c r="C9" s="388" t="s">
        <v>227</v>
      </c>
      <c r="D9" s="371" t="s">
        <v>804</v>
      </c>
    </row>
    <row r="10" spans="1:15" ht="17.100000000000001" customHeight="1" x14ac:dyDescent="0.15">
      <c r="A10" s="372" t="s">
        <v>1462</v>
      </c>
      <c r="B10" s="370">
        <v>1000</v>
      </c>
      <c r="C10" s="388" t="s">
        <v>1971</v>
      </c>
      <c r="D10" s="371" t="s">
        <v>1463</v>
      </c>
    </row>
    <row r="11" spans="1:15" ht="25.5" customHeight="1" x14ac:dyDescent="0.15">
      <c r="A11" s="383" t="s">
        <v>1465</v>
      </c>
      <c r="B11" s="375">
        <v>1100</v>
      </c>
      <c r="C11" s="389" t="s">
        <v>1292</v>
      </c>
      <c r="D11" s="384" t="s">
        <v>1466</v>
      </c>
    </row>
    <row r="12" spans="1:15" ht="17.100000000000001" customHeight="1" x14ac:dyDescent="0.15">
      <c r="A12" s="365" t="s">
        <v>1303</v>
      </c>
      <c r="B12" s="370">
        <v>1200</v>
      </c>
      <c r="C12" s="388" t="s">
        <v>1293</v>
      </c>
      <c r="D12" s="371" t="s">
        <v>805</v>
      </c>
    </row>
    <row r="13" spans="1:15" ht="17.100000000000001" customHeight="1" x14ac:dyDescent="0.15">
      <c r="A13" s="365" t="s">
        <v>1304</v>
      </c>
      <c r="B13" s="370">
        <v>1300</v>
      </c>
      <c r="C13" s="388" t="s">
        <v>1294</v>
      </c>
      <c r="D13" s="371" t="s">
        <v>806</v>
      </c>
    </row>
    <row r="14" spans="1:15" ht="17.100000000000001" customHeight="1" x14ac:dyDescent="0.15">
      <c r="A14" s="365" t="s">
        <v>2532</v>
      </c>
      <c r="B14" s="370">
        <v>1400</v>
      </c>
      <c r="C14" s="388" t="s">
        <v>1295</v>
      </c>
      <c r="D14" s="371" t="s">
        <v>2533</v>
      </c>
    </row>
    <row r="15" spans="1:15" ht="17.100000000000001" customHeight="1" x14ac:dyDescent="0.15">
      <c r="A15" s="980" t="s">
        <v>2535</v>
      </c>
      <c r="B15" s="370">
        <v>1510</v>
      </c>
      <c r="C15" s="388" t="s">
        <v>1776</v>
      </c>
      <c r="D15" s="371" t="s">
        <v>2536</v>
      </c>
    </row>
    <row r="16" spans="1:15" ht="17.100000000000001" customHeight="1" x14ac:dyDescent="0.15">
      <c r="A16" s="980"/>
      <c r="B16" s="370">
        <v>1520</v>
      </c>
      <c r="C16" s="388" t="s">
        <v>1777</v>
      </c>
      <c r="D16" s="371" t="s">
        <v>1131</v>
      </c>
    </row>
    <row r="17" spans="1:4" ht="25.5" customHeight="1" x14ac:dyDescent="0.15">
      <c r="A17" s="980"/>
      <c r="B17" s="370">
        <v>1530</v>
      </c>
      <c r="C17" s="388" t="s">
        <v>1778</v>
      </c>
      <c r="D17" s="371" t="s">
        <v>1134</v>
      </c>
    </row>
    <row r="18" spans="1:4" ht="17.100000000000001" customHeight="1" x14ac:dyDescent="0.15">
      <c r="A18" s="365" t="s">
        <v>872</v>
      </c>
      <c r="B18" s="370">
        <v>1600</v>
      </c>
      <c r="C18" s="388" t="s">
        <v>1779</v>
      </c>
      <c r="D18" s="371" t="s">
        <v>807</v>
      </c>
    </row>
    <row r="19" spans="1:4" ht="17.100000000000001" customHeight="1" x14ac:dyDescent="0.15">
      <c r="A19" s="980" t="s">
        <v>874</v>
      </c>
      <c r="B19" s="370">
        <v>1710</v>
      </c>
      <c r="C19" s="388" t="s">
        <v>1296</v>
      </c>
      <c r="D19" s="371" t="s">
        <v>875</v>
      </c>
    </row>
    <row r="20" spans="1:4" ht="17.100000000000001" customHeight="1" x14ac:dyDescent="0.15">
      <c r="A20" s="980"/>
      <c r="B20" s="370">
        <v>1720</v>
      </c>
      <c r="C20" s="388" t="s">
        <v>1297</v>
      </c>
      <c r="D20" s="371" t="s">
        <v>877</v>
      </c>
    </row>
    <row r="21" spans="1:4" ht="17.100000000000001" customHeight="1" x14ac:dyDescent="0.15">
      <c r="A21" s="980"/>
      <c r="B21" s="370">
        <v>1730</v>
      </c>
      <c r="C21" s="388" t="s">
        <v>1298</v>
      </c>
      <c r="D21" s="371" t="s">
        <v>879</v>
      </c>
    </row>
    <row r="22" spans="1:4" ht="17.100000000000001" customHeight="1" x14ac:dyDescent="0.15">
      <c r="A22" s="980"/>
      <c r="B22" s="370">
        <v>1740</v>
      </c>
      <c r="C22" s="388" t="s">
        <v>1299</v>
      </c>
      <c r="D22" s="371" t="s">
        <v>881</v>
      </c>
    </row>
    <row r="23" spans="1:4" ht="17.100000000000001" customHeight="1" x14ac:dyDescent="0.15">
      <c r="A23" s="980"/>
      <c r="B23" s="370">
        <v>1750</v>
      </c>
      <c r="C23" s="388" t="s">
        <v>1300</v>
      </c>
      <c r="D23" s="371" t="s">
        <v>1231</v>
      </c>
    </row>
    <row r="24" spans="1:4" ht="17.100000000000001" customHeight="1" x14ac:dyDescent="0.15">
      <c r="A24" s="980"/>
      <c r="B24" s="370">
        <v>1760</v>
      </c>
      <c r="C24" s="388" t="s">
        <v>1301</v>
      </c>
      <c r="D24" s="371" t="s">
        <v>1233</v>
      </c>
    </row>
    <row r="25" spans="1:4" ht="17.100000000000001" customHeight="1" x14ac:dyDescent="0.15">
      <c r="A25" s="980"/>
      <c r="B25" s="370">
        <v>1790</v>
      </c>
      <c r="C25" s="388" t="s">
        <v>2277</v>
      </c>
      <c r="D25" s="371" t="s">
        <v>1235</v>
      </c>
    </row>
    <row r="26" spans="1:4" ht="17.100000000000001" customHeight="1" x14ac:dyDescent="0.15">
      <c r="A26" s="980" t="s">
        <v>1237</v>
      </c>
      <c r="B26" s="370">
        <v>1810</v>
      </c>
      <c r="C26" s="388" t="s">
        <v>1302</v>
      </c>
      <c r="D26" s="371" t="s">
        <v>1238</v>
      </c>
    </row>
    <row r="27" spans="1:4" ht="17.100000000000001" customHeight="1" x14ac:dyDescent="0.15">
      <c r="A27" s="980"/>
      <c r="B27" s="370">
        <v>1890</v>
      </c>
      <c r="C27" s="388" t="s">
        <v>1086</v>
      </c>
      <c r="D27" s="371" t="s">
        <v>1240</v>
      </c>
    </row>
    <row r="28" spans="1:4" ht="17.100000000000001" customHeight="1" x14ac:dyDescent="0.15">
      <c r="A28" s="365" t="s">
        <v>1242</v>
      </c>
      <c r="B28" s="370">
        <v>1900</v>
      </c>
      <c r="C28" s="388" t="s">
        <v>1087</v>
      </c>
      <c r="D28" s="371" t="s">
        <v>808</v>
      </c>
    </row>
    <row r="29" spans="1:4" ht="17.100000000000001" customHeight="1" x14ac:dyDescent="0.15">
      <c r="A29" s="365" t="s">
        <v>687</v>
      </c>
      <c r="B29" s="370">
        <v>2000</v>
      </c>
      <c r="C29" s="388" t="s">
        <v>1088</v>
      </c>
      <c r="D29" s="371" t="s">
        <v>809</v>
      </c>
    </row>
    <row r="30" spans="1:4" ht="17.100000000000001" customHeight="1" x14ac:dyDescent="0.15">
      <c r="A30" s="365" t="s">
        <v>689</v>
      </c>
      <c r="B30" s="370">
        <v>2100</v>
      </c>
      <c r="C30" s="388" t="s">
        <v>1089</v>
      </c>
      <c r="D30" s="371" t="s">
        <v>810</v>
      </c>
    </row>
    <row r="31" spans="1:4" ht="17.100000000000001" customHeight="1" x14ac:dyDescent="0.15">
      <c r="A31" s="980" t="s">
        <v>691</v>
      </c>
      <c r="B31" s="370">
        <v>2210</v>
      </c>
      <c r="C31" s="388" t="s">
        <v>2281</v>
      </c>
      <c r="D31" s="371" t="s">
        <v>23</v>
      </c>
    </row>
    <row r="32" spans="1:4" ht="17.100000000000001" customHeight="1" x14ac:dyDescent="0.15">
      <c r="A32" s="980"/>
      <c r="B32" s="370">
        <v>2220</v>
      </c>
      <c r="C32" s="388" t="s">
        <v>2282</v>
      </c>
      <c r="D32" s="371" t="s">
        <v>25</v>
      </c>
    </row>
    <row r="33" spans="1:4" ht="17.100000000000001" customHeight="1" x14ac:dyDescent="0.15">
      <c r="A33" s="980"/>
      <c r="B33" s="370">
        <v>2230</v>
      </c>
      <c r="C33" s="388" t="s">
        <v>1090</v>
      </c>
      <c r="D33" s="371" t="s">
        <v>27</v>
      </c>
    </row>
    <row r="34" spans="1:4" ht="17.100000000000001" customHeight="1" x14ac:dyDescent="0.15">
      <c r="A34" s="980"/>
      <c r="B34" s="370">
        <v>2250</v>
      </c>
      <c r="C34" s="388" t="s">
        <v>1091</v>
      </c>
      <c r="D34" s="371" t="s">
        <v>59</v>
      </c>
    </row>
    <row r="35" spans="1:4" ht="17.100000000000001" customHeight="1" x14ac:dyDescent="0.15">
      <c r="A35" s="980"/>
      <c r="B35" s="370">
        <v>2280</v>
      </c>
      <c r="C35" s="388" t="s">
        <v>1092</v>
      </c>
      <c r="D35" s="371" t="s">
        <v>61</v>
      </c>
    </row>
    <row r="36" spans="1:4" ht="17.100000000000001" customHeight="1" x14ac:dyDescent="0.15">
      <c r="A36" s="980"/>
      <c r="B36" s="370">
        <v>2290</v>
      </c>
      <c r="C36" s="388" t="s">
        <v>1093</v>
      </c>
      <c r="D36" s="371" t="s">
        <v>63</v>
      </c>
    </row>
    <row r="37" spans="1:4" ht="17.100000000000001" customHeight="1" x14ac:dyDescent="0.15">
      <c r="A37" s="980" t="s">
        <v>65</v>
      </c>
      <c r="B37" s="370">
        <v>2311</v>
      </c>
      <c r="C37" s="388" t="s">
        <v>1094</v>
      </c>
      <c r="D37" s="371" t="s">
        <v>66</v>
      </c>
    </row>
    <row r="38" spans="1:4" ht="17.100000000000001" customHeight="1" x14ac:dyDescent="0.15">
      <c r="A38" s="980"/>
      <c r="B38" s="370">
        <v>2312</v>
      </c>
      <c r="C38" s="388" t="s">
        <v>1095</v>
      </c>
      <c r="D38" s="371" t="s">
        <v>68</v>
      </c>
    </row>
    <row r="39" spans="1:4" ht="17.100000000000001" customHeight="1" x14ac:dyDescent="0.15">
      <c r="A39" s="980"/>
      <c r="B39" s="370">
        <v>2320</v>
      </c>
      <c r="C39" s="388" t="s">
        <v>216</v>
      </c>
      <c r="D39" s="371" t="s">
        <v>2166</v>
      </c>
    </row>
    <row r="40" spans="1:4" ht="25.5" customHeight="1" x14ac:dyDescent="0.15">
      <c r="A40" s="980"/>
      <c r="B40" s="370">
        <v>2330</v>
      </c>
      <c r="C40" s="388" t="s">
        <v>1096</v>
      </c>
      <c r="D40" s="371" t="s">
        <v>2169</v>
      </c>
    </row>
    <row r="41" spans="1:4" ht="25.5" customHeight="1" x14ac:dyDescent="0.15">
      <c r="A41" s="980"/>
      <c r="B41" s="370">
        <v>2340</v>
      </c>
      <c r="C41" s="388" t="s">
        <v>218</v>
      </c>
      <c r="D41" s="371" t="s">
        <v>2170</v>
      </c>
    </row>
    <row r="42" spans="1:4" ht="25.5" customHeight="1" x14ac:dyDescent="0.15">
      <c r="A42" s="980"/>
      <c r="B42" s="370">
        <v>2350</v>
      </c>
      <c r="C42" s="388" t="s">
        <v>219</v>
      </c>
      <c r="D42" s="371" t="s">
        <v>2171</v>
      </c>
    </row>
    <row r="43" spans="1:4" ht="25.5" customHeight="1" x14ac:dyDescent="0.15">
      <c r="A43" s="980"/>
      <c r="B43" s="370">
        <v>2390</v>
      </c>
      <c r="C43" s="388" t="s">
        <v>220</v>
      </c>
      <c r="D43" s="371" t="s">
        <v>1282</v>
      </c>
    </row>
    <row r="44" spans="1:4" ht="25.5" customHeight="1" x14ac:dyDescent="0.15">
      <c r="A44" s="984" t="s">
        <v>1266</v>
      </c>
      <c r="B44" s="385">
        <v>2410</v>
      </c>
      <c r="C44" s="390" t="s">
        <v>1097</v>
      </c>
      <c r="D44" s="386" t="s">
        <v>1283</v>
      </c>
    </row>
    <row r="45" spans="1:4" ht="25.5" customHeight="1" x14ac:dyDescent="0.15">
      <c r="A45" s="985"/>
      <c r="B45" s="375">
        <v>2420</v>
      </c>
      <c r="C45" s="389" t="s">
        <v>1098</v>
      </c>
      <c r="D45" s="384" t="s">
        <v>1284</v>
      </c>
    </row>
    <row r="46" spans="1:4" ht="25.5" customHeight="1" x14ac:dyDescent="0.15">
      <c r="A46" s="985"/>
      <c r="B46" s="375">
        <v>2430</v>
      </c>
      <c r="C46" s="389" t="s">
        <v>1099</v>
      </c>
      <c r="D46" s="384" t="s">
        <v>1286</v>
      </c>
    </row>
    <row r="47" spans="1:4" ht="15" customHeight="1" x14ac:dyDescent="0.15">
      <c r="A47" s="986"/>
      <c r="B47" s="370">
        <v>2450</v>
      </c>
      <c r="C47" s="388" t="s">
        <v>224</v>
      </c>
      <c r="D47" s="371" t="s">
        <v>1461</v>
      </c>
    </row>
    <row r="48" spans="1:4" ht="15" customHeight="1" x14ac:dyDescent="0.15">
      <c r="A48" s="365" t="s">
        <v>1464</v>
      </c>
      <c r="B48" s="370">
        <v>2500</v>
      </c>
      <c r="C48" s="388" t="s">
        <v>225</v>
      </c>
      <c r="D48" s="371" t="s">
        <v>811</v>
      </c>
    </row>
    <row r="49" spans="1:4" ht="36.950000000000003" customHeight="1" x14ac:dyDescent="0.15">
      <c r="A49" s="373" t="s">
        <v>1467</v>
      </c>
      <c r="B49" s="375">
        <v>2600</v>
      </c>
      <c r="C49" s="389" t="s">
        <v>229</v>
      </c>
      <c r="D49" s="384" t="s">
        <v>1287</v>
      </c>
    </row>
    <row r="50" spans="1:4" ht="15" customHeight="1" x14ac:dyDescent="0.15">
      <c r="A50" s="374" t="s">
        <v>1305</v>
      </c>
      <c r="B50" s="375">
        <v>2700</v>
      </c>
      <c r="C50" s="389" t="s">
        <v>230</v>
      </c>
      <c r="D50" s="376" t="s">
        <v>2531</v>
      </c>
    </row>
    <row r="51" spans="1:4" ht="15" customHeight="1" x14ac:dyDescent="0.15">
      <c r="A51" s="365" t="s">
        <v>2534</v>
      </c>
      <c r="B51" s="377" t="s">
        <v>1288</v>
      </c>
      <c r="C51" s="391" t="s">
        <v>1100</v>
      </c>
      <c r="D51" s="371" t="s">
        <v>2168</v>
      </c>
    </row>
    <row r="52" spans="1:4" ht="15" customHeight="1" x14ac:dyDescent="0.15">
      <c r="A52" s="365" t="s">
        <v>1130</v>
      </c>
      <c r="B52" s="377" t="s">
        <v>1289</v>
      </c>
      <c r="C52" s="391" t="s">
        <v>1101</v>
      </c>
      <c r="D52" s="371" t="s">
        <v>1264</v>
      </c>
    </row>
    <row r="53" spans="1:4" ht="15" customHeight="1" x14ac:dyDescent="0.15">
      <c r="A53" s="981" t="s">
        <v>1132</v>
      </c>
      <c r="B53" s="370">
        <v>3011</v>
      </c>
      <c r="C53" s="388" t="s">
        <v>1102</v>
      </c>
      <c r="D53" s="371" t="s">
        <v>1133</v>
      </c>
    </row>
    <row r="54" spans="1:4" ht="15" customHeight="1" x14ac:dyDescent="0.15">
      <c r="A54" s="982"/>
      <c r="B54" s="370">
        <v>3012</v>
      </c>
      <c r="C54" s="388" t="s">
        <v>1103</v>
      </c>
      <c r="D54" s="371" t="s">
        <v>871</v>
      </c>
    </row>
    <row r="55" spans="1:4" ht="15" customHeight="1" x14ac:dyDescent="0.15">
      <c r="A55" s="983"/>
      <c r="B55" s="370">
        <v>3090</v>
      </c>
      <c r="C55" s="388" t="s">
        <v>1104</v>
      </c>
      <c r="D55" s="371" t="s">
        <v>873</v>
      </c>
    </row>
    <row r="56" spans="1:4" ht="15" customHeight="1" x14ac:dyDescent="0.15">
      <c r="A56" s="365" t="s">
        <v>876</v>
      </c>
      <c r="B56" s="370">
        <v>3100</v>
      </c>
      <c r="C56" s="388" t="s">
        <v>234</v>
      </c>
      <c r="D56" s="371" t="s">
        <v>812</v>
      </c>
    </row>
    <row r="57" spans="1:4" ht="15" customHeight="1" x14ac:dyDescent="0.15">
      <c r="A57" s="365" t="s">
        <v>878</v>
      </c>
      <c r="B57" s="370">
        <v>3200</v>
      </c>
      <c r="C57" s="388" t="s">
        <v>235</v>
      </c>
      <c r="D57" s="371" t="s">
        <v>813</v>
      </c>
    </row>
    <row r="58" spans="1:4" ht="15" customHeight="1" x14ac:dyDescent="0.15">
      <c r="A58" s="365" t="s">
        <v>880</v>
      </c>
      <c r="B58" s="370">
        <v>3300</v>
      </c>
      <c r="C58" s="388" t="s">
        <v>236</v>
      </c>
      <c r="D58" s="371" t="s">
        <v>814</v>
      </c>
    </row>
    <row r="59" spans="1:4" ht="15" customHeight="1" x14ac:dyDescent="0.15">
      <c r="A59" s="365" t="s">
        <v>882</v>
      </c>
      <c r="B59" s="370">
        <v>3400</v>
      </c>
      <c r="C59" s="388" t="s">
        <v>237</v>
      </c>
      <c r="D59" s="371" t="s">
        <v>815</v>
      </c>
    </row>
    <row r="60" spans="1:4" ht="15" customHeight="1" x14ac:dyDescent="0.15">
      <c r="A60" s="365" t="s">
        <v>1232</v>
      </c>
      <c r="B60" s="370">
        <v>3500</v>
      </c>
      <c r="C60" s="388" t="s">
        <v>238</v>
      </c>
      <c r="D60" s="371" t="s">
        <v>816</v>
      </c>
    </row>
    <row r="61" spans="1:4" ht="15" customHeight="1" x14ac:dyDescent="0.15">
      <c r="A61" s="365" t="s">
        <v>1234</v>
      </c>
      <c r="B61" s="370">
        <v>3600</v>
      </c>
      <c r="C61" s="388" t="s">
        <v>239</v>
      </c>
      <c r="D61" s="371" t="s">
        <v>817</v>
      </c>
    </row>
    <row r="62" spans="1:4" ht="15" customHeight="1" x14ac:dyDescent="0.15">
      <c r="A62" s="365" t="s">
        <v>1236</v>
      </c>
      <c r="B62" s="370">
        <v>3700</v>
      </c>
      <c r="C62" s="388" t="s">
        <v>1105</v>
      </c>
      <c r="D62" s="371" t="s">
        <v>1105</v>
      </c>
    </row>
    <row r="63" spans="1:4" ht="15" customHeight="1" x14ac:dyDescent="0.15">
      <c r="A63" s="365" t="s">
        <v>1239</v>
      </c>
      <c r="B63" s="370">
        <v>4900</v>
      </c>
      <c r="C63" s="388" t="s">
        <v>1106</v>
      </c>
      <c r="D63" s="371" t="s">
        <v>1106</v>
      </c>
    </row>
    <row r="64" spans="1:4" ht="15" customHeight="1" x14ac:dyDescent="0.15">
      <c r="A64" s="365" t="s">
        <v>1241</v>
      </c>
      <c r="B64" s="370">
        <v>5241</v>
      </c>
      <c r="C64" s="388" t="s">
        <v>1107</v>
      </c>
      <c r="D64" s="371" t="s">
        <v>818</v>
      </c>
    </row>
    <row r="65" spans="1:4" ht="15" customHeight="1" x14ac:dyDescent="0.15">
      <c r="A65" s="365" t="s">
        <v>686</v>
      </c>
      <c r="B65" s="370">
        <v>5242</v>
      </c>
      <c r="C65" s="388" t="s">
        <v>1108</v>
      </c>
      <c r="D65" s="371" t="s">
        <v>819</v>
      </c>
    </row>
    <row r="66" spans="1:4" x14ac:dyDescent="0.15">
      <c r="A66" s="365" t="s">
        <v>688</v>
      </c>
      <c r="B66" s="370">
        <v>5243</v>
      </c>
      <c r="C66" s="388" t="s">
        <v>1109</v>
      </c>
      <c r="D66" s="371" t="s">
        <v>820</v>
      </c>
    </row>
    <row r="67" spans="1:4" x14ac:dyDescent="0.15">
      <c r="A67" s="365" t="s">
        <v>690</v>
      </c>
      <c r="B67" s="370">
        <v>5244</v>
      </c>
      <c r="C67" s="388" t="s">
        <v>1110</v>
      </c>
      <c r="D67" s="371" t="s">
        <v>1110</v>
      </c>
    </row>
    <row r="68" spans="1:4" x14ac:dyDescent="0.15">
      <c r="A68" s="365" t="s">
        <v>24</v>
      </c>
      <c r="B68" s="370">
        <v>5249</v>
      </c>
      <c r="C68" s="388" t="s">
        <v>794</v>
      </c>
      <c r="D68" s="371" t="s">
        <v>794</v>
      </c>
    </row>
    <row r="69" spans="1:4" x14ac:dyDescent="0.15">
      <c r="A69" s="365" t="s">
        <v>26</v>
      </c>
      <c r="B69" s="370">
        <v>6100</v>
      </c>
      <c r="C69" s="388" t="s">
        <v>795</v>
      </c>
      <c r="D69" s="371" t="s">
        <v>821</v>
      </c>
    </row>
    <row r="70" spans="1:4" x14ac:dyDescent="0.15">
      <c r="A70" s="365" t="s">
        <v>28</v>
      </c>
      <c r="B70" s="370">
        <v>8000</v>
      </c>
      <c r="C70" s="388" t="s">
        <v>796</v>
      </c>
      <c r="D70" s="371" t="s">
        <v>796</v>
      </c>
    </row>
    <row r="71" spans="1:4" x14ac:dyDescent="0.15">
      <c r="A71" s="365" t="s">
        <v>60</v>
      </c>
      <c r="B71" s="370">
        <v>8600</v>
      </c>
      <c r="C71" s="388" t="s">
        <v>797</v>
      </c>
      <c r="D71" s="371" t="s">
        <v>822</v>
      </c>
    </row>
    <row r="72" spans="1:4" x14ac:dyDescent="0.15">
      <c r="A72" s="365" t="s">
        <v>62</v>
      </c>
      <c r="B72" s="370">
        <v>8521</v>
      </c>
      <c r="C72" s="388" t="s">
        <v>798</v>
      </c>
      <c r="D72" s="371" t="s">
        <v>798</v>
      </c>
    </row>
    <row r="73" spans="1:4" x14ac:dyDescent="0.15">
      <c r="A73" s="365" t="s">
        <v>64</v>
      </c>
      <c r="B73" s="370">
        <v>8522</v>
      </c>
      <c r="C73" s="388" t="s">
        <v>799</v>
      </c>
      <c r="D73" s="371" t="s">
        <v>799</v>
      </c>
    </row>
    <row r="74" spans="1:4" x14ac:dyDescent="0.15">
      <c r="A74" s="378" t="s">
        <v>67</v>
      </c>
      <c r="B74" s="379">
        <v>9500</v>
      </c>
      <c r="C74" s="392" t="s">
        <v>800</v>
      </c>
      <c r="D74" s="380" t="s">
        <v>823</v>
      </c>
    </row>
    <row r="75" spans="1:4" x14ac:dyDescent="0.15">
      <c r="A75" s="345"/>
      <c r="B75" s="346"/>
      <c r="C75" s="346"/>
      <c r="D75" s="381"/>
    </row>
    <row r="76" spans="1:4" x14ac:dyDescent="0.15">
      <c r="A76" s="382" t="s">
        <v>2167</v>
      </c>
      <c r="B76" s="346"/>
      <c r="C76" s="346"/>
      <c r="D76" s="381"/>
    </row>
  </sheetData>
  <sheetProtection sheet="1" objects="1" scenarios="1"/>
  <mergeCells count="9">
    <mergeCell ref="A15:A17"/>
    <mergeCell ref="A53:A55"/>
    <mergeCell ref="A4:A7"/>
    <mergeCell ref="A1:D1"/>
    <mergeCell ref="A44:A47"/>
    <mergeCell ref="A37:A43"/>
    <mergeCell ref="A31:A36"/>
    <mergeCell ref="A19:A25"/>
    <mergeCell ref="A26:A27"/>
  </mergeCells>
  <phoneticPr fontId="26"/>
  <pageMargins left="0.75" right="0.37" top="0.42" bottom="0.28999999999999998" header="0.2" footer="0.2"/>
  <pageSetup paperSize="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autoPageBreaks="0"/>
  </sheetPr>
  <dimension ref="B2:J45"/>
  <sheetViews>
    <sheetView showGridLines="0" workbookViewId="0"/>
  </sheetViews>
  <sheetFormatPr defaultRowHeight="12" x14ac:dyDescent="0.15"/>
  <cols>
    <col min="1" max="1" width="3.5703125" customWidth="1"/>
  </cols>
  <sheetData>
    <row r="2" spans="2:10" x14ac:dyDescent="0.15">
      <c r="B2" t="s">
        <v>1360</v>
      </c>
    </row>
    <row r="3" spans="2:10" x14ac:dyDescent="0.15">
      <c r="E3" s="48" t="s">
        <v>1566</v>
      </c>
    </row>
    <row r="4" spans="2:10" x14ac:dyDescent="0.15">
      <c r="E4" s="48" t="s">
        <v>1567</v>
      </c>
    </row>
    <row r="5" spans="2:10" x14ac:dyDescent="0.15">
      <c r="E5" s="48" t="s">
        <v>1983</v>
      </c>
    </row>
    <row r="10" spans="2:10" x14ac:dyDescent="0.15">
      <c r="F10" t="s">
        <v>1361</v>
      </c>
    </row>
    <row r="11" spans="2:10" x14ac:dyDescent="0.15">
      <c r="B11" s="49" t="s">
        <v>1362</v>
      </c>
      <c r="J11" t="s">
        <v>1363</v>
      </c>
    </row>
    <row r="41" spans="6:8" x14ac:dyDescent="0.15">
      <c r="F41" s="50"/>
      <c r="G41" s="48"/>
    </row>
    <row r="42" spans="6:8" x14ac:dyDescent="0.15">
      <c r="H42" s="48"/>
    </row>
    <row r="43" spans="6:8" x14ac:dyDescent="0.15">
      <c r="F43" s="50"/>
      <c r="G43" s="48"/>
    </row>
    <row r="44" spans="6:8" x14ac:dyDescent="0.15">
      <c r="F44" s="50"/>
      <c r="G44" s="48"/>
    </row>
    <row r="45" spans="6:8" x14ac:dyDescent="0.15">
      <c r="H45" s="48"/>
    </row>
  </sheetData>
  <sheetProtection sheet="1" objects="1" scenarios="1"/>
  <phoneticPr fontId="2"/>
  <pageMargins left="0.74803149606299213" right="0.74803149606299213" top="0.98425196850393704" bottom="0.98425196850393704" header="0.51181102362204722" footer="0.51181102362204722"/>
  <pageSetup paperSize="9" scale="150" orientation="landscape"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autoPageBreaks="0"/>
  </sheetPr>
  <dimension ref="A1:AH66"/>
  <sheetViews>
    <sheetView showGridLines="0" topLeftCell="A10" zoomScale="85" zoomScaleNormal="85" workbookViewId="0">
      <selection activeCell="P3" sqref="P3:AC3"/>
    </sheetView>
  </sheetViews>
  <sheetFormatPr defaultColWidth="8.85546875" defaultRowHeight="13.5" x14ac:dyDescent="0.15"/>
  <cols>
    <col min="1" max="1" width="3" style="329" customWidth="1"/>
    <col min="2" max="2" width="12.140625" style="329" customWidth="1"/>
    <col min="3" max="3" width="6.42578125" style="329" customWidth="1"/>
    <col min="4" max="4" width="12.140625" style="329" customWidth="1"/>
    <col min="5" max="5" width="19" style="329" customWidth="1"/>
    <col min="6" max="6" width="15.5703125" style="329" customWidth="1"/>
    <col min="7" max="7" width="12.140625" style="329" customWidth="1"/>
    <col min="8" max="8" width="15.5703125" style="329" customWidth="1"/>
    <col min="9" max="10" width="12.140625" style="329" customWidth="1"/>
    <col min="11" max="11" width="15.5703125" style="329" customWidth="1"/>
    <col min="12" max="12" width="12.7109375" style="329" customWidth="1"/>
    <col min="13" max="13" width="15.5703125" style="329" customWidth="1"/>
    <col min="14" max="14" width="12.140625" style="329" customWidth="1"/>
    <col min="15" max="15" width="4.140625" style="329" customWidth="1"/>
    <col min="16" max="16" width="3.7109375" style="329" customWidth="1"/>
    <col min="17" max="17" width="3.85546875" style="329" customWidth="1"/>
    <col min="18" max="18" width="3.42578125" style="329" customWidth="1"/>
    <col min="19" max="19" width="4.5703125" style="329" customWidth="1"/>
    <col min="20" max="20" width="5.42578125" style="329" customWidth="1"/>
    <col min="21" max="21" width="3.7109375" style="329" customWidth="1"/>
    <col min="22" max="22" width="5.42578125" style="329" customWidth="1"/>
    <col min="23" max="23" width="3.7109375" style="329" customWidth="1"/>
    <col min="24" max="24" width="4" style="329" customWidth="1"/>
    <col min="25" max="25" width="5.140625" style="329" customWidth="1"/>
    <col min="26" max="26" width="10.7109375" style="329" customWidth="1"/>
    <col min="27" max="27" width="11.5703125" style="329" customWidth="1"/>
    <col min="28" max="28" width="8.7109375" style="329" customWidth="1"/>
    <col min="29" max="29" width="15.5703125" style="329" customWidth="1"/>
    <col min="30" max="30" width="6.140625" style="329" customWidth="1"/>
    <col min="31" max="31" width="8.140625" style="329" customWidth="1"/>
    <col min="32" max="32" width="6.85546875" style="329" customWidth="1"/>
    <col min="33" max="33" width="15.42578125" style="329" customWidth="1"/>
    <col min="34" max="16384" width="8.85546875" style="329"/>
  </cols>
  <sheetData>
    <row r="1" spans="1:34" s="108" customFormat="1" ht="19.899999999999999" customHeight="1" x14ac:dyDescent="0.15">
      <c r="A1" s="713"/>
      <c r="F1" s="107"/>
    </row>
    <row r="2" spans="1:34" s="108" customFormat="1" ht="20.100000000000001" customHeight="1" thickBot="1" x14ac:dyDescent="0.2">
      <c r="F2" s="251"/>
    </row>
    <row r="3" spans="1:34" ht="24.75" customHeight="1" x14ac:dyDescent="0.15">
      <c r="A3" s="277"/>
      <c r="B3" s="1036" t="s">
        <v>499</v>
      </c>
      <c r="C3" s="1037"/>
      <c r="D3" s="1037"/>
      <c r="E3" s="1038"/>
      <c r="F3" s="277"/>
      <c r="G3" s="277"/>
      <c r="H3" s="277"/>
      <c r="I3" s="277"/>
      <c r="J3" s="277"/>
      <c r="K3" s="277"/>
      <c r="L3" s="277"/>
      <c r="M3" s="278"/>
      <c r="N3" s="1062" t="s">
        <v>1570</v>
      </c>
      <c r="O3" s="1062"/>
      <c r="P3" s="1063" t="str">
        <f>IF('A-01'!D9="","",'A-01'!D9)</f>
        <v/>
      </c>
      <c r="Q3" s="1064"/>
      <c r="R3" s="1064"/>
      <c r="S3" s="1064"/>
      <c r="T3" s="1064"/>
      <c r="U3" s="1064"/>
      <c r="V3" s="1064"/>
      <c r="W3" s="1064"/>
      <c r="X3" s="1064"/>
      <c r="Y3" s="1064"/>
      <c r="Z3" s="1064"/>
      <c r="AA3" s="1064"/>
      <c r="AB3" s="1064"/>
      <c r="AC3" s="1065"/>
      <c r="AF3" s="330"/>
      <c r="AG3" s="330"/>
      <c r="AH3" s="330"/>
    </row>
    <row r="4" spans="1:34" ht="25.5" customHeight="1" x14ac:dyDescent="0.15">
      <c r="A4" s="277"/>
      <c r="B4" s="1039"/>
      <c r="C4" s="1040"/>
      <c r="D4" s="1040"/>
      <c r="E4" s="1041"/>
      <c r="F4" s="277"/>
      <c r="G4" s="277"/>
      <c r="H4" s="277"/>
      <c r="I4" s="277"/>
      <c r="J4" s="277"/>
      <c r="K4" s="277"/>
      <c r="L4" s="277"/>
      <c r="M4" s="278"/>
      <c r="N4" s="1062" t="s">
        <v>1571</v>
      </c>
      <c r="O4" s="1062"/>
      <c r="P4" s="1063" t="str">
        <f>IF('A-01'!D14="","",'A-01'!D14)</f>
        <v/>
      </c>
      <c r="Q4" s="1064"/>
      <c r="R4" s="1064"/>
      <c r="S4" s="1064"/>
      <c r="T4" s="1064"/>
      <c r="U4" s="1064"/>
      <c r="V4" s="1064"/>
      <c r="W4" s="1064"/>
      <c r="X4" s="1064"/>
      <c r="Y4" s="1064"/>
      <c r="Z4" s="1064"/>
      <c r="AA4" s="1064"/>
      <c r="AB4" s="1064"/>
      <c r="AC4" s="1065"/>
      <c r="AD4" s="331"/>
      <c r="AE4" s="331"/>
    </row>
    <row r="5" spans="1:34" ht="25.5" customHeight="1" thickBot="1" x14ac:dyDescent="0.2">
      <c r="A5" s="277"/>
      <c r="B5" s="1042"/>
      <c r="C5" s="1043"/>
      <c r="D5" s="1043"/>
      <c r="E5" s="1044"/>
      <c r="F5" s="277"/>
      <c r="G5" s="277"/>
      <c r="H5" s="277"/>
      <c r="I5" s="277"/>
      <c r="J5" s="277"/>
      <c r="K5" s="277"/>
      <c r="L5" s="277"/>
      <c r="M5" s="278"/>
      <c r="N5" s="1062" t="s">
        <v>1572</v>
      </c>
      <c r="O5" s="1062"/>
      <c r="P5" s="1082" t="str">
        <f>'A-01'!M3&amp;'A-01'!O3&amp;'A-01'!R3</f>
        <v/>
      </c>
      <c r="Q5" s="1083"/>
      <c r="R5" s="1083"/>
      <c r="S5" s="1083"/>
      <c r="T5" s="1083"/>
      <c r="U5" s="1083"/>
      <c r="V5" s="1083"/>
      <c r="W5" s="1083"/>
      <c r="X5" s="1083"/>
      <c r="Y5" s="1084"/>
      <c r="Z5" s="719" t="s">
        <v>2594</v>
      </c>
      <c r="AA5" s="720"/>
      <c r="AB5" s="722" t="s">
        <v>2596</v>
      </c>
      <c r="AC5" s="723">
        <v>0</v>
      </c>
      <c r="AD5" s="331"/>
      <c r="AE5" s="331"/>
    </row>
    <row r="6" spans="1:34" ht="21" customHeight="1" thickBot="1" x14ac:dyDescent="0.2">
      <c r="A6" s="279"/>
      <c r="B6" s="674" t="s">
        <v>2597</v>
      </c>
      <c r="C6" s="279"/>
      <c r="D6" s="279"/>
      <c r="E6" s="279"/>
      <c r="F6" s="277"/>
      <c r="G6" s="277"/>
      <c r="H6" s="277"/>
      <c r="I6" s="277"/>
      <c r="J6" s="277"/>
      <c r="K6" s="277"/>
      <c r="L6" s="277"/>
      <c r="M6" s="277"/>
      <c r="N6" s="277"/>
      <c r="O6" s="277"/>
      <c r="P6" s="277"/>
      <c r="Q6" s="277"/>
      <c r="R6" s="277"/>
      <c r="S6" s="277"/>
      <c r="T6" s="277"/>
      <c r="U6" s="277"/>
      <c r="V6" s="277"/>
      <c r="W6" s="280"/>
      <c r="X6" s="280"/>
      <c r="Y6" s="280"/>
      <c r="Z6" s="280"/>
      <c r="AA6" s="277"/>
      <c r="AB6" s="277"/>
      <c r="AC6" s="277"/>
    </row>
    <row r="7" spans="1:34" ht="21" customHeight="1" thickBot="1" x14ac:dyDescent="0.2">
      <c r="A7" s="277"/>
      <c r="B7" s="709" t="s">
        <v>2592</v>
      </c>
      <c r="C7" s="277"/>
      <c r="D7" s="277"/>
      <c r="E7" s="277"/>
      <c r="F7" s="277"/>
      <c r="G7" s="277"/>
      <c r="H7" s="277"/>
      <c r="I7" s="277"/>
      <c r="J7" s="277"/>
      <c r="K7" s="277"/>
      <c r="L7" s="277"/>
      <c r="M7" s="277"/>
      <c r="N7" s="277"/>
      <c r="O7" s="277"/>
      <c r="P7" s="277"/>
      <c r="Q7" s="277"/>
      <c r="R7" s="277"/>
      <c r="S7" s="277"/>
      <c r="T7" s="277"/>
      <c r="U7" s="277"/>
      <c r="V7" s="277"/>
      <c r="W7" s="277"/>
      <c r="X7" s="277"/>
      <c r="Y7" s="277"/>
      <c r="Z7" s="277"/>
      <c r="AA7" s="987" t="s">
        <v>616</v>
      </c>
      <c r="AB7" s="988"/>
      <c r="AC7" s="989"/>
    </row>
    <row r="8" spans="1:34" ht="21" customHeight="1" x14ac:dyDescent="0.15">
      <c r="A8" s="277"/>
      <c r="B8" s="277"/>
      <c r="C8" s="277"/>
      <c r="D8" s="277"/>
      <c r="E8" s="277"/>
      <c r="F8" s="280"/>
      <c r="G8" s="280"/>
      <c r="H8" s="280"/>
      <c r="I8" s="280"/>
      <c r="J8" s="280"/>
      <c r="K8" s="280"/>
      <c r="L8" s="280"/>
      <c r="M8" s="280"/>
      <c r="N8" s="280"/>
      <c r="O8" s="277"/>
      <c r="P8" s="277"/>
      <c r="Q8" s="277"/>
      <c r="R8" s="277"/>
      <c r="S8" s="277"/>
      <c r="T8" s="277"/>
      <c r="U8" s="277"/>
      <c r="V8" s="277"/>
      <c r="W8" s="277"/>
      <c r="X8" s="277"/>
      <c r="Y8" s="277"/>
      <c r="Z8" s="277"/>
      <c r="AA8" s="994" t="s">
        <v>500</v>
      </c>
      <c r="AB8" s="995"/>
      <c r="AC8" s="996"/>
    </row>
    <row r="9" spans="1:34" ht="21" customHeight="1" x14ac:dyDescent="0.15">
      <c r="A9" s="277"/>
      <c r="B9" s="725"/>
      <c r="C9" s="277"/>
      <c r="D9" s="277"/>
      <c r="E9" s="277"/>
      <c r="F9" s="277"/>
      <c r="G9" s="277"/>
      <c r="H9" s="277"/>
      <c r="I9" s="277"/>
      <c r="J9" s="277"/>
      <c r="K9" s="277"/>
      <c r="L9" s="277"/>
      <c r="M9" s="277"/>
      <c r="N9" s="277"/>
      <c r="O9" s="277"/>
      <c r="P9" s="277"/>
      <c r="Q9" s="277"/>
      <c r="R9" s="277"/>
      <c r="S9" s="277"/>
      <c r="T9" s="277"/>
      <c r="U9" s="277"/>
      <c r="V9" s="277"/>
      <c r="W9" s="277"/>
      <c r="X9" s="277"/>
      <c r="Y9" s="277"/>
      <c r="Z9" s="277"/>
      <c r="AA9" s="990"/>
      <c r="AB9" s="1045"/>
      <c r="AC9" s="1046"/>
    </row>
    <row r="10" spans="1:34" ht="21" customHeight="1" x14ac:dyDescent="0.1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1079"/>
      <c r="AB10" s="1080"/>
      <c r="AC10" s="1081"/>
    </row>
    <row r="11" spans="1:34" ht="21" customHeight="1" thickBot="1"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066"/>
      <c r="AB11" s="1067"/>
      <c r="AC11" s="1068"/>
    </row>
    <row r="12" spans="1:34" ht="21" customHeight="1" thickBot="1" x14ac:dyDescent="0.2">
      <c r="A12" s="277"/>
      <c r="B12" s="277"/>
      <c r="C12" s="277"/>
      <c r="D12" s="277"/>
      <c r="E12" s="277"/>
      <c r="F12" s="277"/>
      <c r="G12" s="277"/>
      <c r="H12" s="277"/>
      <c r="I12" s="277"/>
      <c r="J12" s="277"/>
      <c r="K12" s="987" t="s">
        <v>383</v>
      </c>
      <c r="L12" s="988"/>
      <c r="M12" s="988"/>
      <c r="N12" s="989"/>
      <c r="O12" s="277"/>
      <c r="P12" s="277"/>
      <c r="Q12" s="987" t="s">
        <v>310</v>
      </c>
      <c r="R12" s="988"/>
      <c r="S12" s="988"/>
      <c r="T12" s="988"/>
      <c r="U12" s="988"/>
      <c r="V12" s="988"/>
      <c r="W12" s="988"/>
      <c r="X12" s="988"/>
      <c r="Y12" s="989"/>
      <c r="Z12" s="278"/>
      <c r="AA12" s="1069"/>
      <c r="AB12" s="1070"/>
      <c r="AC12" s="1071"/>
    </row>
    <row r="13" spans="1:34" ht="21" customHeight="1" x14ac:dyDescent="0.15">
      <c r="A13" s="277"/>
      <c r="B13" s="277"/>
      <c r="C13" s="277"/>
      <c r="D13" s="281"/>
      <c r="E13" s="281"/>
      <c r="F13" s="277"/>
      <c r="G13" s="277"/>
      <c r="H13" s="277"/>
      <c r="I13" s="277"/>
      <c r="J13" s="277"/>
      <c r="K13" s="994" t="s">
        <v>2435</v>
      </c>
      <c r="L13" s="995"/>
      <c r="M13" s="995"/>
      <c r="N13" s="996"/>
      <c r="O13" s="277"/>
      <c r="P13" s="277"/>
      <c r="Q13" s="992" t="s">
        <v>2436</v>
      </c>
      <c r="R13" s="1053"/>
      <c r="S13" s="1054"/>
      <c r="T13" s="992" t="s">
        <v>2437</v>
      </c>
      <c r="U13" s="1060"/>
      <c r="V13" s="1057" t="s">
        <v>2438</v>
      </c>
      <c r="W13" s="1060"/>
      <c r="X13" s="1057" t="s">
        <v>2439</v>
      </c>
      <c r="Y13" s="1054"/>
      <c r="Z13" s="284"/>
      <c r="AA13" s="1076"/>
      <c r="AB13" s="1077"/>
      <c r="AC13" s="1078"/>
    </row>
    <row r="14" spans="1:34" ht="21" customHeight="1" thickBot="1" x14ac:dyDescent="0.2">
      <c r="A14" s="277"/>
      <c r="B14" s="726" t="str">
        <f>IF(ISNA(VLOOKUP($C$23,'付表B-1'!$B$2:$C$39,2,FALSE)),"★産業廃棄物の分類番号を忘れずに入れてください",VLOOKUP($C$23,'付表B-1'!$B$2:$C$39,2,FALSE))</f>
        <v>★産業廃棄物の分類番号を忘れずに入れてください</v>
      </c>
      <c r="C14" s="277"/>
      <c r="D14" s="281"/>
      <c r="E14" s="281"/>
      <c r="F14" s="277"/>
      <c r="G14" s="277"/>
      <c r="H14" s="277"/>
      <c r="I14" s="277"/>
      <c r="J14" s="277"/>
      <c r="K14" s="997"/>
      <c r="L14" s="998"/>
      <c r="M14" s="998"/>
      <c r="N14" s="999"/>
      <c r="O14" s="277"/>
      <c r="P14" s="277"/>
      <c r="Q14" s="1012" t="s">
        <v>1253</v>
      </c>
      <c r="R14" s="1013"/>
      <c r="S14" s="1014"/>
      <c r="T14" s="1012" t="s">
        <v>1254</v>
      </c>
      <c r="U14" s="1061"/>
      <c r="V14" s="1059" t="s">
        <v>1256</v>
      </c>
      <c r="W14" s="1061"/>
      <c r="X14" s="1059" t="s">
        <v>1257</v>
      </c>
      <c r="Y14" s="1014"/>
      <c r="Z14" s="286"/>
      <c r="AA14" s="1093" t="s">
        <v>210</v>
      </c>
      <c r="AB14" s="1094"/>
      <c r="AC14" s="1095"/>
    </row>
    <row r="15" spans="1:34" ht="21" customHeight="1" thickBot="1" x14ac:dyDescent="0.2">
      <c r="A15" s="281"/>
      <c r="B15" s="281"/>
      <c r="C15" s="281"/>
      <c r="D15" s="281"/>
      <c r="E15" s="277"/>
      <c r="F15" s="277"/>
      <c r="G15" s="277"/>
      <c r="H15" s="277"/>
      <c r="I15" s="277"/>
      <c r="J15" s="277"/>
      <c r="K15" s="1000" t="s">
        <v>2440</v>
      </c>
      <c r="L15" s="1001"/>
      <c r="M15" s="1004" t="s">
        <v>2441</v>
      </c>
      <c r="N15" s="1005"/>
      <c r="O15" s="277"/>
      <c r="P15" s="277"/>
      <c r="Q15" s="1012"/>
      <c r="R15" s="1013"/>
      <c r="S15" s="1014"/>
      <c r="T15" s="1012"/>
      <c r="U15" s="1061"/>
      <c r="V15" s="1059"/>
      <c r="W15" s="1061"/>
      <c r="X15" s="1059"/>
      <c r="Y15" s="1014"/>
      <c r="Z15" s="287"/>
      <c r="AA15" s="1093"/>
      <c r="AB15" s="1094"/>
      <c r="AC15" s="1095"/>
    </row>
    <row r="16" spans="1:34" ht="21" customHeight="1" thickBot="1" x14ac:dyDescent="0.2">
      <c r="A16" s="281"/>
      <c r="B16" s="1050" t="s">
        <v>2442</v>
      </c>
      <c r="C16" s="1051"/>
      <c r="D16" s="1052"/>
      <c r="E16" s="281"/>
      <c r="F16" s="277"/>
      <c r="G16" s="277"/>
      <c r="H16" s="277"/>
      <c r="I16" s="277"/>
      <c r="J16" s="277"/>
      <c r="K16" s="1002"/>
      <c r="L16" s="1003"/>
      <c r="M16" s="1006"/>
      <c r="N16" s="1007"/>
      <c r="O16" s="277"/>
      <c r="P16" s="277"/>
      <c r="Q16" s="288"/>
      <c r="R16" s="289"/>
      <c r="S16" s="290"/>
      <c r="T16" s="291"/>
      <c r="U16" s="292"/>
      <c r="V16" s="293"/>
      <c r="W16" s="292"/>
      <c r="X16" s="294"/>
      <c r="Y16" s="295"/>
      <c r="Z16" s="286"/>
      <c r="AA16" s="1093"/>
      <c r="AB16" s="1094"/>
      <c r="AC16" s="1095"/>
    </row>
    <row r="17" spans="1:29" ht="21" customHeight="1" thickBot="1" x14ac:dyDescent="0.2">
      <c r="A17" s="281"/>
      <c r="B17" s="1047" t="s">
        <v>2443</v>
      </c>
      <c r="C17" s="1048"/>
      <c r="D17" s="1049"/>
      <c r="E17" s="281"/>
      <c r="F17" s="277"/>
      <c r="G17" s="277"/>
      <c r="H17" s="277"/>
      <c r="I17" s="277"/>
      <c r="J17" s="277"/>
      <c r="K17" s="296" t="s">
        <v>2444</v>
      </c>
      <c r="L17" s="282" t="s">
        <v>309</v>
      </c>
      <c r="M17" s="296" t="s">
        <v>1431</v>
      </c>
      <c r="N17" s="283" t="s">
        <v>309</v>
      </c>
      <c r="O17" s="277"/>
      <c r="P17" s="277"/>
      <c r="Q17" s="1085"/>
      <c r="R17" s="1086"/>
      <c r="S17" s="1087"/>
      <c r="T17" s="1088"/>
      <c r="U17" s="1055"/>
      <c r="V17" s="1089"/>
      <c r="W17" s="1090"/>
      <c r="X17" s="1089"/>
      <c r="Y17" s="1101"/>
      <c r="Z17" s="297"/>
      <c r="AA17" s="1093"/>
      <c r="AB17" s="1094"/>
      <c r="AC17" s="1095"/>
    </row>
    <row r="18" spans="1:29" ht="21" customHeight="1" x14ac:dyDescent="0.15">
      <c r="A18" s="281"/>
      <c r="B18" s="992" t="s">
        <v>1758</v>
      </c>
      <c r="C18" s="1053"/>
      <c r="D18" s="1054"/>
      <c r="E18" s="277"/>
      <c r="F18" s="277"/>
      <c r="G18" s="277"/>
      <c r="H18" s="277"/>
      <c r="I18" s="277"/>
      <c r="J18" s="277"/>
      <c r="K18" s="298" t="s">
        <v>2445</v>
      </c>
      <c r="L18" s="299" t="s">
        <v>2446</v>
      </c>
      <c r="M18" s="298" t="s">
        <v>2447</v>
      </c>
      <c r="N18" s="300" t="s">
        <v>2446</v>
      </c>
      <c r="O18" s="277"/>
      <c r="P18" s="277"/>
      <c r="Q18" s="1085"/>
      <c r="R18" s="1086"/>
      <c r="S18" s="1087"/>
      <c r="T18" s="1088"/>
      <c r="U18" s="1055"/>
      <c r="V18" s="1099"/>
      <c r="W18" s="1055"/>
      <c r="X18" s="1099"/>
      <c r="Y18" s="1100"/>
      <c r="Z18" s="301"/>
      <c r="AA18" s="1093"/>
      <c r="AB18" s="1094"/>
      <c r="AC18" s="1095"/>
    </row>
    <row r="19" spans="1:29" ht="21" customHeight="1" x14ac:dyDescent="0.15">
      <c r="A19" s="281"/>
      <c r="B19" s="990" t="s">
        <v>2448</v>
      </c>
      <c r="C19" s="1045"/>
      <c r="D19" s="1046"/>
      <c r="E19" s="277"/>
      <c r="F19" s="277"/>
      <c r="G19" s="277"/>
      <c r="H19" s="277"/>
      <c r="I19" s="277"/>
      <c r="J19" s="277"/>
      <c r="K19" s="303" t="s">
        <v>1432</v>
      </c>
      <c r="L19" s="304" t="s">
        <v>496</v>
      </c>
      <c r="M19" s="303" t="s">
        <v>1432</v>
      </c>
      <c r="N19" s="305" t="s">
        <v>496</v>
      </c>
      <c r="O19" s="277"/>
      <c r="P19" s="277"/>
      <c r="Q19" s="1085"/>
      <c r="R19" s="1086"/>
      <c r="S19" s="1087"/>
      <c r="T19" s="1088"/>
      <c r="U19" s="1055"/>
      <c r="V19" s="1099"/>
      <c r="W19" s="1055"/>
      <c r="X19" s="1099"/>
      <c r="Y19" s="1100"/>
      <c r="Z19" s="301"/>
      <c r="AA19" s="1093"/>
      <c r="AB19" s="1094"/>
      <c r="AC19" s="1095"/>
    </row>
    <row r="20" spans="1:29" ht="21" customHeight="1" thickBot="1" x14ac:dyDescent="0.2">
      <c r="A20" s="277"/>
      <c r="B20" s="990"/>
      <c r="C20" s="1045"/>
      <c r="D20" s="1046"/>
      <c r="E20" s="277"/>
      <c r="F20" s="277"/>
      <c r="G20" s="277"/>
      <c r="H20" s="277"/>
      <c r="I20" s="277"/>
      <c r="J20" s="277"/>
      <c r="K20" s="714"/>
      <c r="L20" s="715"/>
      <c r="M20" s="714"/>
      <c r="N20" s="716"/>
      <c r="O20" s="277"/>
      <c r="P20" s="277"/>
      <c r="Q20" s="1102"/>
      <c r="R20" s="1103"/>
      <c r="S20" s="1104"/>
      <c r="T20" s="1035"/>
      <c r="U20" s="1030"/>
      <c r="V20" s="1030"/>
      <c r="W20" s="1030"/>
      <c r="X20" s="1030"/>
      <c r="Y20" s="1031"/>
      <c r="Z20" s="301"/>
      <c r="AA20" s="1096"/>
      <c r="AB20" s="1097"/>
      <c r="AC20" s="1098"/>
    </row>
    <row r="21" spans="1:29" ht="21" customHeight="1" thickBot="1" x14ac:dyDescent="0.2">
      <c r="A21" s="277"/>
      <c r="B21" s="306"/>
      <c r="C21" s="280"/>
      <c r="D21" s="307"/>
      <c r="E21" s="277"/>
      <c r="F21" s="987" t="s">
        <v>312</v>
      </c>
      <c r="G21" s="988"/>
      <c r="H21" s="988"/>
      <c r="I21" s="989"/>
      <c r="J21" s="277"/>
      <c r="K21" s="277"/>
      <c r="L21" s="277"/>
      <c r="M21" s="277"/>
      <c r="N21" s="277"/>
      <c r="O21" s="277"/>
      <c r="P21" s="277"/>
      <c r="Q21" s="277"/>
      <c r="R21" s="277"/>
      <c r="S21" s="277"/>
      <c r="T21" s="277"/>
      <c r="U21" s="277"/>
      <c r="V21" s="277"/>
      <c r="W21" s="277"/>
      <c r="X21" s="277"/>
      <c r="Y21" s="277"/>
      <c r="Z21" s="277"/>
      <c r="AA21" s="277"/>
      <c r="AB21" s="277"/>
      <c r="AC21" s="277"/>
    </row>
    <row r="22" spans="1:29" ht="21" customHeight="1" x14ac:dyDescent="0.15">
      <c r="A22" s="277"/>
      <c r="B22" s="308" t="s">
        <v>1985</v>
      </c>
      <c r="C22" s="1091"/>
      <c r="D22" s="1092"/>
      <c r="E22" s="277"/>
      <c r="F22" s="994" t="s">
        <v>2449</v>
      </c>
      <c r="G22" s="995"/>
      <c r="H22" s="995"/>
      <c r="I22" s="996"/>
      <c r="J22" s="277"/>
      <c r="K22" s="277"/>
      <c r="L22" s="277"/>
      <c r="M22" s="277"/>
      <c r="N22" s="277"/>
      <c r="O22" s="277"/>
      <c r="P22" s="277"/>
      <c r="Q22" s="277"/>
      <c r="R22" s="277"/>
      <c r="S22" s="277"/>
      <c r="T22" s="277"/>
      <c r="U22" s="109"/>
      <c r="V22" s="289"/>
      <c r="W22" s="289"/>
      <c r="X22" s="289"/>
      <c r="Y22" s="289"/>
      <c r="Z22" s="289"/>
      <c r="AA22" s="277"/>
      <c r="AB22" s="277"/>
      <c r="AC22" s="277"/>
    </row>
    <row r="23" spans="1:29" ht="21" customHeight="1" thickBot="1" x14ac:dyDescent="0.2">
      <c r="A23" s="277"/>
      <c r="B23" s="309" t="s">
        <v>311</v>
      </c>
      <c r="C23" s="1019"/>
      <c r="D23" s="1020"/>
      <c r="E23" s="277"/>
      <c r="F23" s="997"/>
      <c r="G23" s="998"/>
      <c r="H23" s="998"/>
      <c r="I23" s="999"/>
      <c r="J23" s="277"/>
      <c r="K23" s="277"/>
      <c r="L23" s="277"/>
      <c r="M23" s="277"/>
      <c r="N23" s="277"/>
      <c r="O23" s="277"/>
      <c r="P23" s="277"/>
      <c r="Q23" s="75"/>
      <c r="R23" s="75"/>
      <c r="S23" s="75"/>
      <c r="T23" s="75"/>
      <c r="U23" s="110"/>
      <c r="V23" s="277"/>
      <c r="W23" s="277"/>
      <c r="X23" s="277"/>
      <c r="Y23" s="277"/>
      <c r="Z23" s="277"/>
      <c r="AA23" s="1075"/>
      <c r="AB23" s="1075"/>
      <c r="AC23" s="277"/>
    </row>
    <row r="24" spans="1:29" ht="21" customHeight="1" thickBot="1" x14ac:dyDescent="0.2">
      <c r="A24" s="277"/>
      <c r="B24" s="1021" t="s">
        <v>2450</v>
      </c>
      <c r="C24" s="1022"/>
      <c r="D24" s="310" t="s">
        <v>309</v>
      </c>
      <c r="E24" s="277"/>
      <c r="F24" s="1000" t="s">
        <v>2461</v>
      </c>
      <c r="G24" s="1001"/>
      <c r="H24" s="1004" t="s">
        <v>2462</v>
      </c>
      <c r="I24" s="1005"/>
      <c r="J24" s="277"/>
      <c r="K24" s="277"/>
      <c r="L24" s="277"/>
      <c r="M24" s="277"/>
      <c r="N24" s="277"/>
      <c r="O24" s="277"/>
      <c r="P24" s="277"/>
      <c r="Q24" s="276"/>
      <c r="R24" s="276"/>
      <c r="S24" s="62"/>
      <c r="T24" s="62"/>
      <c r="U24" s="110"/>
      <c r="V24" s="277"/>
      <c r="W24" s="277"/>
      <c r="X24" s="277"/>
      <c r="Y24" s="277"/>
      <c r="Z24" s="277"/>
      <c r="AA24" s="63"/>
      <c r="AB24" s="62"/>
      <c r="AC24" s="277"/>
    </row>
    <row r="25" spans="1:29" ht="21" customHeight="1" thickBot="1" x14ac:dyDescent="0.2">
      <c r="A25" s="277"/>
      <c r="B25" s="990" t="s">
        <v>2451</v>
      </c>
      <c r="C25" s="1023"/>
      <c r="D25" s="311" t="s">
        <v>497</v>
      </c>
      <c r="E25" s="277"/>
      <c r="F25" s="1002"/>
      <c r="G25" s="1003"/>
      <c r="H25" s="1006"/>
      <c r="I25" s="1007"/>
      <c r="J25" s="280"/>
      <c r="K25" s="280"/>
      <c r="L25" s="987" t="s">
        <v>313</v>
      </c>
      <c r="M25" s="988"/>
      <c r="N25" s="989"/>
      <c r="O25" s="277"/>
      <c r="P25" s="277"/>
      <c r="Q25" s="277"/>
      <c r="R25" s="277"/>
      <c r="S25" s="277"/>
      <c r="T25" s="277"/>
      <c r="U25" s="277"/>
      <c r="V25" s="277"/>
      <c r="W25" s="277"/>
      <c r="X25" s="277"/>
      <c r="Y25" s="277"/>
      <c r="Z25" s="277"/>
      <c r="AA25" s="277"/>
      <c r="AB25" s="277"/>
      <c r="AC25" s="277"/>
    </row>
    <row r="26" spans="1:29" ht="21" customHeight="1" thickBot="1" x14ac:dyDescent="0.2">
      <c r="A26" s="277"/>
      <c r="B26" s="1015" t="s">
        <v>1432</v>
      </c>
      <c r="C26" s="1016"/>
      <c r="D26" s="312" t="s">
        <v>2452</v>
      </c>
      <c r="E26" s="277"/>
      <c r="F26" s="296" t="s">
        <v>2453</v>
      </c>
      <c r="G26" s="282" t="s">
        <v>309</v>
      </c>
      <c r="H26" s="296" t="s">
        <v>1761</v>
      </c>
      <c r="I26" s="283" t="s">
        <v>309</v>
      </c>
      <c r="J26" s="277"/>
      <c r="K26" s="277"/>
      <c r="L26" s="992" t="s">
        <v>2179</v>
      </c>
      <c r="M26" s="993"/>
      <c r="N26" s="283" t="s">
        <v>309</v>
      </c>
      <c r="O26" s="277"/>
      <c r="P26" s="277"/>
      <c r="Q26" s="277"/>
      <c r="R26" s="277"/>
      <c r="S26" s="277"/>
      <c r="T26" s="277"/>
      <c r="U26" s="277"/>
      <c r="V26" s="277"/>
      <c r="W26" s="277"/>
      <c r="X26" s="277"/>
      <c r="Y26" s="277"/>
      <c r="Z26" s="277"/>
      <c r="AA26" s="277"/>
      <c r="AB26" s="277"/>
      <c r="AC26" s="277"/>
    </row>
    <row r="27" spans="1:29" ht="21" customHeight="1" thickBot="1" x14ac:dyDescent="0.2">
      <c r="A27" s="277"/>
      <c r="B27" s="313"/>
      <c r="C27" s="314"/>
      <c r="D27" s="315"/>
      <c r="E27" s="277"/>
      <c r="F27" s="298" t="s">
        <v>2445</v>
      </c>
      <c r="G27" s="299" t="s">
        <v>2446</v>
      </c>
      <c r="H27" s="298" t="s">
        <v>2447</v>
      </c>
      <c r="I27" s="300" t="s">
        <v>2446</v>
      </c>
      <c r="J27" s="280"/>
      <c r="K27" s="278"/>
      <c r="L27" s="990" t="s">
        <v>2454</v>
      </c>
      <c r="M27" s="991"/>
      <c r="N27" s="300" t="s">
        <v>366</v>
      </c>
      <c r="O27" s="277"/>
      <c r="P27" s="277"/>
      <c r="Q27" s="277"/>
      <c r="R27" s="277"/>
      <c r="S27" s="277"/>
      <c r="T27" s="277"/>
      <c r="U27" s="277"/>
      <c r="V27" s="277"/>
      <c r="W27" s="277"/>
      <c r="X27" s="277"/>
      <c r="Y27" s="277"/>
      <c r="Z27" s="277"/>
      <c r="AA27" s="987" t="s">
        <v>384</v>
      </c>
      <c r="AB27" s="988"/>
      <c r="AC27" s="989"/>
    </row>
    <row r="28" spans="1:29" ht="21" customHeight="1" x14ac:dyDescent="0.15">
      <c r="A28" s="277"/>
      <c r="B28" s="316"/>
      <c r="C28" s="317"/>
      <c r="D28" s="318"/>
      <c r="E28" s="277"/>
      <c r="F28" s="303" t="s">
        <v>1432</v>
      </c>
      <c r="G28" s="304" t="s">
        <v>496</v>
      </c>
      <c r="H28" s="303" t="s">
        <v>1432</v>
      </c>
      <c r="I28" s="305" t="s">
        <v>496</v>
      </c>
      <c r="J28" s="280"/>
      <c r="K28" s="280"/>
      <c r="L28" s="1010" t="s">
        <v>1432</v>
      </c>
      <c r="M28" s="1011"/>
      <c r="N28" s="305" t="s">
        <v>496</v>
      </c>
      <c r="O28" s="277"/>
      <c r="P28" s="277"/>
      <c r="Q28" s="277"/>
      <c r="R28" s="277"/>
      <c r="S28" s="277"/>
      <c r="T28" s="277"/>
      <c r="U28" s="277"/>
      <c r="V28" s="277"/>
      <c r="W28" s="277"/>
      <c r="X28" s="277"/>
      <c r="Y28" s="277"/>
      <c r="Z28" s="277"/>
      <c r="AA28" s="994" t="s">
        <v>500</v>
      </c>
      <c r="AB28" s="995"/>
      <c r="AC28" s="996"/>
    </row>
    <row r="29" spans="1:29" ht="21" customHeight="1" thickBot="1" x14ac:dyDescent="0.2">
      <c r="A29" s="277"/>
      <c r="B29" s="1017"/>
      <c r="C29" s="1018"/>
      <c r="D29" s="718"/>
      <c r="E29" s="277"/>
      <c r="F29" s="714"/>
      <c r="G29" s="715"/>
      <c r="H29" s="714"/>
      <c r="I29" s="716"/>
      <c r="J29" s="280"/>
      <c r="K29" s="302"/>
      <c r="L29" s="1008"/>
      <c r="M29" s="1009"/>
      <c r="N29" s="717"/>
      <c r="O29" s="277"/>
      <c r="P29" s="277"/>
      <c r="Q29" s="277"/>
      <c r="R29" s="277"/>
      <c r="S29" s="277"/>
      <c r="T29" s="277"/>
      <c r="U29" s="277"/>
      <c r="V29" s="277"/>
      <c r="W29" s="277"/>
      <c r="X29" s="277"/>
      <c r="Y29" s="277"/>
      <c r="Z29" s="277"/>
      <c r="AA29" s="990"/>
      <c r="AB29" s="1045"/>
      <c r="AC29" s="1046"/>
    </row>
    <row r="30" spans="1:29" ht="21" customHeight="1" x14ac:dyDescent="0.15">
      <c r="A30" s="277"/>
      <c r="B30" s="277"/>
      <c r="C30" s="277"/>
      <c r="D30" s="277"/>
      <c r="E30" s="277"/>
      <c r="F30" s="280"/>
      <c r="G30" s="280"/>
      <c r="H30" s="280"/>
      <c r="I30" s="280"/>
      <c r="J30" s="280"/>
      <c r="K30" s="302"/>
      <c r="L30" s="277"/>
      <c r="M30" s="277"/>
      <c r="N30" s="277"/>
      <c r="O30" s="277"/>
      <c r="P30" s="277"/>
      <c r="Q30" s="277"/>
      <c r="R30" s="277"/>
      <c r="S30" s="277"/>
      <c r="T30" s="277"/>
      <c r="U30" s="277"/>
      <c r="V30" s="277"/>
      <c r="W30" s="277"/>
      <c r="X30" s="277"/>
      <c r="Y30" s="277"/>
      <c r="Z30" s="277"/>
      <c r="AA30" s="1079"/>
      <c r="AB30" s="1080"/>
      <c r="AC30" s="1081"/>
    </row>
    <row r="31" spans="1:29" ht="21" customHeight="1" thickBot="1" x14ac:dyDescent="0.2">
      <c r="A31" s="277"/>
      <c r="B31" s="277"/>
      <c r="C31" s="277"/>
      <c r="D31" s="277"/>
      <c r="E31" s="277"/>
      <c r="F31" s="280"/>
      <c r="G31" s="280"/>
      <c r="H31" s="280"/>
      <c r="I31" s="280"/>
      <c r="J31" s="280"/>
      <c r="K31" s="278"/>
      <c r="L31" s="277"/>
      <c r="M31" s="277"/>
      <c r="N31" s="277"/>
      <c r="O31" s="277"/>
      <c r="P31" s="277"/>
      <c r="Q31" s="277"/>
      <c r="R31" s="277"/>
      <c r="S31" s="277"/>
      <c r="T31" s="277"/>
      <c r="U31" s="277"/>
      <c r="V31" s="277"/>
      <c r="W31" s="277"/>
      <c r="X31" s="277"/>
      <c r="Y31" s="277"/>
      <c r="Z31" s="277"/>
      <c r="AA31" s="1066"/>
      <c r="AB31" s="1067"/>
      <c r="AC31" s="1068"/>
    </row>
    <row r="32" spans="1:29" ht="21" customHeight="1" thickBot="1" x14ac:dyDescent="0.2">
      <c r="A32" s="277"/>
      <c r="B32" s="277"/>
      <c r="C32" s="277"/>
      <c r="D32" s="277"/>
      <c r="E32" s="277"/>
      <c r="F32" s="280"/>
      <c r="G32" s="280"/>
      <c r="H32" s="280"/>
      <c r="I32" s="280"/>
      <c r="J32" s="280"/>
      <c r="K32" s="987" t="s">
        <v>1864</v>
      </c>
      <c r="L32" s="988"/>
      <c r="M32" s="988"/>
      <c r="N32" s="989"/>
      <c r="O32" s="277"/>
      <c r="P32" s="277"/>
      <c r="Q32" s="987" t="s">
        <v>314</v>
      </c>
      <c r="R32" s="988"/>
      <c r="S32" s="988"/>
      <c r="T32" s="988"/>
      <c r="U32" s="988"/>
      <c r="V32" s="988"/>
      <c r="W32" s="988"/>
      <c r="X32" s="988"/>
      <c r="Y32" s="989"/>
      <c r="Z32" s="278"/>
      <c r="AA32" s="1069"/>
      <c r="AB32" s="1070"/>
      <c r="AC32" s="1071"/>
    </row>
    <row r="33" spans="1:29" ht="21" customHeight="1" thickBot="1" x14ac:dyDescent="0.2">
      <c r="A33" s="277"/>
      <c r="B33" s="277"/>
      <c r="C33" s="277"/>
      <c r="D33" s="277"/>
      <c r="E33" s="277"/>
      <c r="F33" s="278"/>
      <c r="G33" s="278"/>
      <c r="H33" s="278"/>
      <c r="I33" s="278"/>
      <c r="J33" s="278"/>
      <c r="K33" s="994" t="s">
        <v>2455</v>
      </c>
      <c r="L33" s="995"/>
      <c r="M33" s="995"/>
      <c r="N33" s="996"/>
      <c r="O33" s="277"/>
      <c r="P33" s="277"/>
      <c r="Q33" s="992" t="s">
        <v>2456</v>
      </c>
      <c r="R33" s="1053"/>
      <c r="S33" s="1054"/>
      <c r="T33" s="1053" t="s">
        <v>2457</v>
      </c>
      <c r="U33" s="1060"/>
      <c r="V33" s="1057" t="s">
        <v>2458</v>
      </c>
      <c r="W33" s="1060"/>
      <c r="X33" s="1057" t="s">
        <v>2459</v>
      </c>
      <c r="Y33" s="1054"/>
      <c r="Z33" s="284"/>
      <c r="AA33" s="1072"/>
      <c r="AB33" s="1073"/>
      <c r="AC33" s="1074"/>
    </row>
    <row r="34" spans="1:29" ht="21" customHeight="1" thickBot="1" x14ac:dyDescent="0.2">
      <c r="A34" s="277"/>
      <c r="B34" s="277"/>
      <c r="C34" s="277"/>
      <c r="D34" s="277"/>
      <c r="E34" s="280"/>
      <c r="F34" s="280"/>
      <c r="G34" s="280"/>
      <c r="H34" s="280"/>
      <c r="I34" s="280"/>
      <c r="J34" s="280"/>
      <c r="K34" s="997"/>
      <c r="L34" s="998"/>
      <c r="M34" s="998"/>
      <c r="N34" s="999"/>
      <c r="O34" s="277"/>
      <c r="P34" s="277"/>
      <c r="Q34" s="1012" t="s">
        <v>1253</v>
      </c>
      <c r="R34" s="1013"/>
      <c r="S34" s="1014"/>
      <c r="T34" s="1013" t="s">
        <v>1254</v>
      </c>
      <c r="U34" s="1061"/>
      <c r="V34" s="1059" t="s">
        <v>1256</v>
      </c>
      <c r="W34" s="1061"/>
      <c r="X34" s="1059" t="s">
        <v>1257</v>
      </c>
      <c r="Y34" s="1014"/>
      <c r="Z34" s="319"/>
      <c r="AA34" s="284"/>
      <c r="AB34" s="497"/>
      <c r="AC34" s="498"/>
    </row>
    <row r="35" spans="1:29" ht="21" customHeight="1" x14ac:dyDescent="0.15">
      <c r="A35" s="277"/>
      <c r="B35" s="277"/>
      <c r="C35" s="277"/>
      <c r="D35" s="277"/>
      <c r="E35" s="280"/>
      <c r="F35" s="280"/>
      <c r="G35" s="280"/>
      <c r="H35" s="280"/>
      <c r="I35" s="280"/>
      <c r="J35" s="280"/>
      <c r="K35" s="1000" t="s">
        <v>2440</v>
      </c>
      <c r="L35" s="1001"/>
      <c r="M35" s="1004" t="s">
        <v>2441</v>
      </c>
      <c r="N35" s="1005"/>
      <c r="O35" s="277"/>
      <c r="P35" s="277"/>
      <c r="Q35" s="1012"/>
      <c r="R35" s="1013"/>
      <c r="S35" s="1014"/>
      <c r="T35" s="1013"/>
      <c r="U35" s="1061"/>
      <c r="V35" s="1059"/>
      <c r="W35" s="1061"/>
      <c r="X35" s="1059"/>
      <c r="Y35" s="1014"/>
      <c r="Z35" s="320"/>
      <c r="AA35" s="284"/>
      <c r="AB35" s="497"/>
      <c r="AC35" s="498"/>
    </row>
    <row r="36" spans="1:29" ht="21" customHeight="1" thickBot="1" x14ac:dyDescent="0.2">
      <c r="A36" s="277"/>
      <c r="B36" s="277"/>
      <c r="C36" s="277"/>
      <c r="D36" s="277"/>
      <c r="E36" s="277"/>
      <c r="F36" s="321"/>
      <c r="G36" s="321"/>
      <c r="H36" s="321"/>
      <c r="I36" s="321"/>
      <c r="J36" s="321"/>
      <c r="K36" s="1002"/>
      <c r="L36" s="1003"/>
      <c r="M36" s="1006"/>
      <c r="N36" s="1007"/>
      <c r="O36" s="277"/>
      <c r="P36" s="277"/>
      <c r="Q36" s="288"/>
      <c r="R36" s="289"/>
      <c r="S36" s="290"/>
      <c r="T36" s="322"/>
      <c r="U36" s="292"/>
      <c r="V36" s="293"/>
      <c r="W36" s="292"/>
      <c r="X36" s="294"/>
      <c r="Y36" s="295"/>
      <c r="Z36" s="323"/>
      <c r="AA36" s="284"/>
      <c r="AB36" s="497"/>
      <c r="AC36" s="498"/>
    </row>
    <row r="37" spans="1:29" ht="21" customHeight="1" x14ac:dyDescent="0.15">
      <c r="A37" s="277"/>
      <c r="B37" s="277"/>
      <c r="C37" s="277"/>
      <c r="D37" s="277"/>
      <c r="E37" s="324"/>
      <c r="F37" s="325"/>
      <c r="G37" s="325"/>
      <c r="H37" s="325"/>
      <c r="I37" s="325"/>
      <c r="J37" s="325"/>
      <c r="K37" s="296" t="s">
        <v>2460</v>
      </c>
      <c r="L37" s="282" t="s">
        <v>309</v>
      </c>
      <c r="M37" s="296" t="s">
        <v>2175</v>
      </c>
      <c r="N37" s="283" t="s">
        <v>309</v>
      </c>
      <c r="O37" s="277"/>
      <c r="P37" s="277"/>
      <c r="Q37" s="1026"/>
      <c r="R37" s="1027"/>
      <c r="S37" s="1028"/>
      <c r="T37" s="1055"/>
      <c r="U37" s="1056"/>
      <c r="V37" s="1056"/>
      <c r="W37" s="1056"/>
      <c r="X37" s="1056"/>
      <c r="Y37" s="1058"/>
      <c r="Z37" s="301"/>
      <c r="AA37" s="284"/>
      <c r="AB37" s="497"/>
      <c r="AC37" s="498"/>
    </row>
    <row r="38" spans="1:29" ht="21" customHeight="1" x14ac:dyDescent="0.15">
      <c r="A38" s="277"/>
      <c r="B38" s="277"/>
      <c r="C38" s="277"/>
      <c r="D38" s="277"/>
      <c r="E38" s="277"/>
      <c r="F38" s="325"/>
      <c r="G38" s="325"/>
      <c r="H38" s="325"/>
      <c r="I38" s="325"/>
      <c r="J38" s="325"/>
      <c r="K38" s="298" t="s">
        <v>2445</v>
      </c>
      <c r="L38" s="299" t="s">
        <v>2446</v>
      </c>
      <c r="M38" s="298" t="s">
        <v>498</v>
      </c>
      <c r="N38" s="300" t="s">
        <v>2446</v>
      </c>
      <c r="O38" s="277"/>
      <c r="P38" s="277"/>
      <c r="Q38" s="1026"/>
      <c r="R38" s="1027"/>
      <c r="S38" s="1028"/>
      <c r="T38" s="1055"/>
      <c r="U38" s="1056"/>
      <c r="V38" s="1056"/>
      <c r="W38" s="1056"/>
      <c r="X38" s="1056"/>
      <c r="Y38" s="1058"/>
      <c r="Z38" s="301"/>
      <c r="AA38" s="284"/>
      <c r="AB38" s="497"/>
      <c r="AC38" s="498"/>
    </row>
    <row r="39" spans="1:29" ht="21" customHeight="1" x14ac:dyDescent="0.15">
      <c r="A39" s="277"/>
      <c r="B39" s="277"/>
      <c r="C39" s="277"/>
      <c r="D39" s="277"/>
      <c r="E39" s="277"/>
      <c r="F39" s="325"/>
      <c r="G39" s="325"/>
      <c r="H39" s="325"/>
      <c r="I39" s="325"/>
      <c r="J39" s="325"/>
      <c r="K39" s="303" t="s">
        <v>1432</v>
      </c>
      <c r="L39" s="304" t="s">
        <v>496</v>
      </c>
      <c r="M39" s="303" t="s">
        <v>1432</v>
      </c>
      <c r="N39" s="305" t="s">
        <v>496</v>
      </c>
      <c r="O39" s="277"/>
      <c r="P39" s="277"/>
      <c r="Q39" s="1026"/>
      <c r="R39" s="1027"/>
      <c r="S39" s="1028"/>
      <c r="T39" s="1029"/>
      <c r="U39" s="1024"/>
      <c r="V39" s="1024"/>
      <c r="W39" s="1024"/>
      <c r="X39" s="1024"/>
      <c r="Y39" s="1025"/>
      <c r="Z39" s="301"/>
      <c r="AA39" s="284"/>
      <c r="AB39" s="497"/>
      <c r="AC39" s="498"/>
    </row>
    <row r="40" spans="1:29" ht="21" customHeight="1" thickBot="1" x14ac:dyDescent="0.2">
      <c r="A40" s="277"/>
      <c r="B40" s="277"/>
      <c r="C40" s="277"/>
      <c r="D40" s="277"/>
      <c r="E40" s="277"/>
      <c r="F40" s="326"/>
      <c r="G40" s="326"/>
      <c r="H40" s="326"/>
      <c r="I40" s="326"/>
      <c r="J40" s="326"/>
      <c r="K40" s="714"/>
      <c r="L40" s="715"/>
      <c r="M40" s="714"/>
      <c r="N40" s="716"/>
      <c r="O40" s="277"/>
      <c r="P40" s="277"/>
      <c r="Q40" s="1032"/>
      <c r="R40" s="1033"/>
      <c r="S40" s="1034"/>
      <c r="T40" s="1035"/>
      <c r="U40" s="1030"/>
      <c r="V40" s="1030"/>
      <c r="W40" s="1030"/>
      <c r="X40" s="1030"/>
      <c r="Y40" s="1031"/>
      <c r="Z40" s="301"/>
      <c r="AA40" s="327"/>
      <c r="AB40" s="284"/>
      <c r="AC40" s="498"/>
    </row>
    <row r="41" spans="1:29" ht="21" customHeight="1" x14ac:dyDescent="0.15">
      <c r="A41" s="277"/>
      <c r="B41" s="277"/>
      <c r="C41" s="277"/>
      <c r="D41" s="277"/>
      <c r="E41" s="277"/>
      <c r="F41" s="319"/>
      <c r="G41" s="319"/>
      <c r="H41" s="319"/>
      <c r="I41" s="319"/>
      <c r="J41" s="319"/>
      <c r="K41" s="319"/>
      <c r="L41" s="319"/>
      <c r="M41" s="319"/>
      <c r="N41" s="280"/>
      <c r="O41" s="277"/>
      <c r="P41" s="277"/>
      <c r="Q41" s="277"/>
      <c r="R41" s="277"/>
      <c r="S41" s="277"/>
      <c r="T41" s="277"/>
      <c r="U41" s="277"/>
      <c r="V41" s="277"/>
      <c r="W41" s="277"/>
      <c r="X41" s="277"/>
      <c r="Y41" s="277"/>
      <c r="Z41" s="277"/>
      <c r="AA41" s="277"/>
      <c r="AB41" s="277"/>
      <c r="AC41" s="277"/>
    </row>
    <row r="42" spans="1:29" ht="21" customHeight="1" x14ac:dyDescent="0.15">
      <c r="A42" s="277"/>
      <c r="B42" s="277"/>
      <c r="C42" s="277"/>
      <c r="D42" s="277"/>
      <c r="E42" s="277"/>
      <c r="F42" s="319"/>
      <c r="G42" s="319"/>
      <c r="H42" s="319"/>
      <c r="I42" s="319"/>
      <c r="J42" s="319"/>
      <c r="K42" s="319"/>
      <c r="L42" s="319"/>
      <c r="M42" s="319"/>
      <c r="N42" s="319"/>
      <c r="O42" s="277"/>
      <c r="P42" s="277"/>
      <c r="Q42" s="111"/>
      <c r="R42" s="111"/>
      <c r="S42" s="111"/>
      <c r="T42" s="111"/>
      <c r="U42" s="277"/>
      <c r="V42" s="277"/>
      <c r="W42" s="277"/>
      <c r="X42" s="277"/>
      <c r="Y42" s="277"/>
      <c r="Z42" s="277"/>
      <c r="AA42" s="111"/>
      <c r="AB42" s="111"/>
      <c r="AC42" s="112"/>
    </row>
    <row r="43" spans="1:29" ht="21" customHeight="1" x14ac:dyDescent="0.15">
      <c r="A43" s="277"/>
      <c r="B43" s="277"/>
      <c r="C43" s="277"/>
      <c r="D43" s="277"/>
      <c r="E43" s="277"/>
      <c r="F43" s="320"/>
      <c r="G43" s="320"/>
      <c r="H43" s="320"/>
      <c r="I43" s="320"/>
      <c r="J43" s="320"/>
      <c r="K43" s="320"/>
      <c r="L43" s="320"/>
      <c r="M43" s="320"/>
      <c r="N43" s="320"/>
      <c r="O43" s="277"/>
      <c r="P43" s="277"/>
      <c r="Q43" s="111"/>
      <c r="R43" s="111"/>
      <c r="S43" s="111"/>
      <c r="T43" s="111"/>
      <c r="U43" s="277"/>
      <c r="V43" s="277"/>
      <c r="W43" s="277"/>
      <c r="X43" s="277"/>
      <c r="Y43" s="277"/>
      <c r="Z43" s="277"/>
      <c r="AA43" s="111"/>
      <c r="AB43" s="111"/>
      <c r="AC43" s="277"/>
    </row>
    <row r="44" spans="1:29" ht="21" customHeight="1" x14ac:dyDescent="0.15">
      <c r="A44" s="277"/>
      <c r="B44" s="277"/>
      <c r="C44" s="277"/>
      <c r="D44" s="277"/>
      <c r="E44" s="277"/>
      <c r="F44" s="327"/>
      <c r="G44" s="327"/>
      <c r="H44" s="327"/>
      <c r="I44" s="327"/>
      <c r="J44" s="327"/>
      <c r="K44" s="327"/>
      <c r="L44" s="327"/>
      <c r="M44" s="289"/>
      <c r="N44" s="280"/>
      <c r="O44" s="277"/>
      <c r="P44" s="277"/>
      <c r="Q44" s="75"/>
      <c r="R44" s="75"/>
      <c r="S44" s="75"/>
      <c r="T44" s="75"/>
      <c r="U44" s="277"/>
      <c r="V44" s="277"/>
      <c r="W44" s="277"/>
      <c r="X44" s="277"/>
      <c r="Y44" s="277"/>
      <c r="Z44" s="277"/>
      <c r="AA44" s="75"/>
      <c r="AB44" s="75"/>
      <c r="AC44" s="277"/>
    </row>
    <row r="45" spans="1:29" x14ac:dyDescent="0.15">
      <c r="A45" s="277"/>
      <c r="B45" s="277"/>
      <c r="C45" s="277"/>
      <c r="D45" s="277"/>
      <c r="E45" s="277"/>
      <c r="F45" s="327"/>
      <c r="G45" s="327"/>
      <c r="H45" s="327"/>
      <c r="I45" s="327"/>
      <c r="J45" s="327"/>
      <c r="K45" s="623"/>
      <c r="L45" s="624"/>
      <c r="M45" s="289"/>
      <c r="N45" s="280"/>
      <c r="O45" s="277"/>
      <c r="P45" s="277"/>
      <c r="Q45" s="75"/>
      <c r="R45" s="75"/>
      <c r="S45" s="75"/>
      <c r="T45" s="75"/>
      <c r="U45" s="277"/>
      <c r="V45" s="277"/>
      <c r="W45" s="277"/>
      <c r="X45" s="277"/>
      <c r="Y45" s="277"/>
      <c r="Z45" s="277"/>
      <c r="AA45" s="75"/>
      <c r="AB45" s="75"/>
      <c r="AC45" s="277"/>
    </row>
    <row r="46" spans="1:29" x14ac:dyDescent="0.15">
      <c r="A46" s="277"/>
      <c r="B46" s="277"/>
      <c r="C46" s="277"/>
      <c r="D46" s="277"/>
      <c r="E46" s="277"/>
      <c r="F46" s="327"/>
      <c r="G46" s="327"/>
      <c r="H46" s="327"/>
      <c r="I46" s="327"/>
      <c r="J46" s="327"/>
      <c r="K46" s="623"/>
      <c r="L46" s="625"/>
      <c r="M46" s="289"/>
      <c r="N46" s="280"/>
      <c r="O46" s="277"/>
      <c r="P46" s="277"/>
      <c r="Q46" s="75"/>
      <c r="R46" s="75"/>
      <c r="S46" s="75"/>
      <c r="T46" s="75"/>
      <c r="U46" s="277"/>
      <c r="V46" s="277"/>
      <c r="W46" s="277"/>
      <c r="X46" s="277"/>
      <c r="Y46" s="277"/>
      <c r="Z46" s="277"/>
      <c r="AA46" s="75"/>
      <c r="AB46" s="75"/>
      <c r="AC46" s="277"/>
    </row>
    <row r="47" spans="1:29" x14ac:dyDescent="0.15">
      <c r="A47" s="277"/>
      <c r="B47" s="277"/>
      <c r="C47" s="277"/>
      <c r="D47" s="277"/>
      <c r="E47" s="277"/>
      <c r="F47" s="320"/>
      <c r="G47" s="320"/>
      <c r="H47" s="320"/>
      <c r="I47" s="320"/>
      <c r="J47" s="320"/>
      <c r="K47" s="626"/>
      <c r="L47" s="627"/>
      <c r="M47" s="320"/>
      <c r="N47" s="280"/>
      <c r="O47" s="277"/>
      <c r="P47" s="277"/>
      <c r="Q47" s="289"/>
      <c r="R47" s="289"/>
      <c r="S47" s="327"/>
      <c r="T47" s="327"/>
      <c r="U47" s="277"/>
      <c r="V47" s="277"/>
      <c r="W47" s="277"/>
      <c r="X47" s="277"/>
      <c r="Y47" s="277"/>
      <c r="Z47" s="277"/>
      <c r="AA47" s="280"/>
      <c r="AB47" s="327"/>
      <c r="AC47" s="277"/>
    </row>
    <row r="48" spans="1:29" ht="21" customHeight="1" x14ac:dyDescent="0.15">
      <c r="A48" s="277"/>
      <c r="B48" s="277"/>
      <c r="C48" s="277"/>
      <c r="D48" s="277"/>
      <c r="E48" s="277"/>
      <c r="F48" s="287"/>
      <c r="G48" s="287"/>
      <c r="H48" s="287"/>
      <c r="I48" s="287"/>
      <c r="J48" s="287"/>
      <c r="K48" s="628"/>
      <c r="L48" s="628"/>
      <c r="M48" s="287"/>
      <c r="N48" s="280"/>
      <c r="O48" s="277"/>
      <c r="P48" s="277"/>
      <c r="Q48" s="277"/>
      <c r="R48" s="277"/>
      <c r="S48" s="277"/>
      <c r="T48" s="277"/>
      <c r="U48" s="277"/>
      <c r="V48" s="277"/>
      <c r="W48" s="277"/>
      <c r="X48" s="277"/>
      <c r="Y48" s="277"/>
      <c r="Z48" s="277"/>
      <c r="AA48" s="277"/>
      <c r="AB48" s="277"/>
      <c r="AC48" s="277"/>
    </row>
    <row r="49" spans="1:29" ht="33.75" customHeight="1" x14ac:dyDescent="0.15">
      <c r="A49" s="277"/>
      <c r="B49" s="277"/>
      <c r="C49" s="277"/>
      <c r="D49" s="277"/>
      <c r="E49" s="277"/>
      <c r="F49" s="302"/>
      <c r="G49" s="302"/>
      <c r="H49" s="302"/>
      <c r="I49" s="302"/>
      <c r="J49" s="328"/>
      <c r="K49" s="302"/>
      <c r="L49" s="302"/>
      <c r="M49" s="285"/>
      <c r="N49" s="280"/>
      <c r="O49" s="277"/>
      <c r="P49" s="277"/>
      <c r="Q49" s="277"/>
      <c r="R49" s="277"/>
      <c r="S49" s="277"/>
      <c r="T49" s="277"/>
      <c r="U49" s="277"/>
      <c r="V49" s="277"/>
      <c r="W49" s="277"/>
      <c r="X49" s="277"/>
      <c r="Y49" s="277"/>
      <c r="Z49" s="277"/>
      <c r="AA49" s="277"/>
      <c r="AB49" s="277"/>
      <c r="AC49" s="277"/>
    </row>
    <row r="50" spans="1:29" ht="21" customHeight="1" x14ac:dyDescent="0.15">
      <c r="F50" s="333"/>
      <c r="G50" s="333"/>
      <c r="H50" s="333"/>
      <c r="I50" s="333"/>
      <c r="J50" s="334"/>
      <c r="K50" s="333"/>
      <c r="L50" s="333"/>
      <c r="M50" s="335"/>
      <c r="N50" s="332"/>
    </row>
    <row r="55" spans="1:29" ht="14.25" hidden="1" thickBot="1" x14ac:dyDescent="0.2">
      <c r="B55" s="659" t="s">
        <v>2558</v>
      </c>
      <c r="C55" s="659" t="s">
        <v>2559</v>
      </c>
      <c r="D55" s="659" t="s">
        <v>2560</v>
      </c>
      <c r="E55" s="659" t="s">
        <v>2561</v>
      </c>
      <c r="F55" s="659" t="s">
        <v>2562</v>
      </c>
      <c r="G55" s="659" t="s">
        <v>2563</v>
      </c>
      <c r="H55" s="659" t="s">
        <v>2564</v>
      </c>
      <c r="J55" s="329" t="s">
        <v>2565</v>
      </c>
    </row>
    <row r="56" spans="1:29" ht="14.25" hidden="1" thickBot="1" x14ac:dyDescent="0.2">
      <c r="B56" s="659"/>
      <c r="C56" s="659">
        <f>B29</f>
        <v>0</v>
      </c>
      <c r="D56" s="659"/>
      <c r="E56" s="659">
        <f>F29</f>
        <v>0</v>
      </c>
      <c r="F56" s="659">
        <f>K40</f>
        <v>0</v>
      </c>
      <c r="G56" s="659">
        <f>SUM(Q17:S20)</f>
        <v>0</v>
      </c>
      <c r="H56" s="659">
        <f>AA11</f>
        <v>0</v>
      </c>
      <c r="J56" s="660">
        <f>IF(EXACT($C$56,SUM($E$56:$H$56)),0,1)</f>
        <v>0</v>
      </c>
    </row>
    <row r="57" spans="1:29" hidden="1" x14ac:dyDescent="0.15">
      <c r="B57" s="659"/>
      <c r="C57" s="659"/>
      <c r="D57" s="659"/>
      <c r="E57" s="659"/>
      <c r="F57" s="659"/>
      <c r="G57" s="659"/>
      <c r="H57" s="659"/>
    </row>
    <row r="58" spans="1:29" hidden="1" x14ac:dyDescent="0.15">
      <c r="B58" s="659"/>
      <c r="C58" s="659"/>
      <c r="D58" s="659"/>
      <c r="E58" s="659"/>
      <c r="F58" s="659"/>
      <c r="G58" s="659"/>
      <c r="H58" s="659"/>
    </row>
    <row r="59" spans="1:29" hidden="1" x14ac:dyDescent="0.15">
      <c r="B59" s="659"/>
      <c r="C59" s="659"/>
      <c r="D59" s="659"/>
      <c r="E59" s="659"/>
      <c r="F59" s="659"/>
      <c r="G59" s="659"/>
      <c r="H59" s="659"/>
    </row>
    <row r="60" spans="1:29" ht="14.25" hidden="1" thickBot="1" x14ac:dyDescent="0.2">
      <c r="B60" s="659" t="s">
        <v>2566</v>
      </c>
      <c r="C60" s="659" t="s">
        <v>2567</v>
      </c>
      <c r="D60" s="659" t="s">
        <v>2568</v>
      </c>
      <c r="E60" s="659" t="s">
        <v>2569</v>
      </c>
      <c r="F60" s="659" t="s">
        <v>2570</v>
      </c>
      <c r="G60" s="659"/>
      <c r="H60" s="659"/>
      <c r="J60" s="329" t="s">
        <v>2571</v>
      </c>
    </row>
    <row r="61" spans="1:29" ht="14.25" hidden="1" thickBot="1" x14ac:dyDescent="0.2">
      <c r="B61" s="659"/>
      <c r="C61" s="659">
        <f>H29</f>
        <v>0</v>
      </c>
      <c r="D61" s="659"/>
      <c r="E61" s="659">
        <f>K20</f>
        <v>0</v>
      </c>
      <c r="F61" s="659">
        <f>L29</f>
        <v>0</v>
      </c>
      <c r="G61" s="659"/>
      <c r="H61" s="659"/>
      <c r="J61" s="660">
        <f>IF(EXACT($C$61,SUM($E$61:$F$61)),0,1)</f>
        <v>0</v>
      </c>
    </row>
    <row r="62" spans="1:29" hidden="1" x14ac:dyDescent="0.15">
      <c r="B62" s="659"/>
      <c r="C62" s="659"/>
      <c r="D62" s="659"/>
      <c r="E62" s="659"/>
      <c r="F62" s="659"/>
      <c r="G62" s="659"/>
      <c r="H62" s="659"/>
    </row>
    <row r="63" spans="1:29" hidden="1" x14ac:dyDescent="0.15">
      <c r="B63" s="659"/>
      <c r="C63" s="659"/>
      <c r="D63" s="659"/>
      <c r="E63" s="659"/>
      <c r="F63" s="659"/>
      <c r="G63" s="659"/>
      <c r="H63" s="659"/>
    </row>
    <row r="64" spans="1:29" hidden="1" x14ac:dyDescent="0.15">
      <c r="B64" s="659"/>
      <c r="C64" s="659"/>
      <c r="D64" s="659"/>
      <c r="E64" s="659"/>
      <c r="F64" s="659"/>
      <c r="G64" s="659"/>
      <c r="H64" s="659"/>
    </row>
    <row r="65" spans="2:10" ht="14.25" hidden="1" thickBot="1" x14ac:dyDescent="0.2">
      <c r="B65" s="659" t="s">
        <v>2572</v>
      </c>
      <c r="C65" s="659" t="s">
        <v>2573</v>
      </c>
      <c r="D65" s="659" t="s">
        <v>2574</v>
      </c>
      <c r="E65" s="659" t="s">
        <v>2575</v>
      </c>
      <c r="F65" s="659" t="s">
        <v>2576</v>
      </c>
      <c r="G65" s="659" t="s">
        <v>2577</v>
      </c>
      <c r="H65" s="659"/>
      <c r="J65" s="329" t="s">
        <v>2578</v>
      </c>
    </row>
    <row r="66" spans="2:10" ht="14.25" hidden="1" thickBot="1" x14ac:dyDescent="0.2">
      <c r="B66" s="659"/>
      <c r="C66" s="659">
        <f>M20</f>
        <v>0</v>
      </c>
      <c r="D66" s="659">
        <f>M40</f>
        <v>0</v>
      </c>
      <c r="E66" s="659">
        <f>L29</f>
        <v>0</v>
      </c>
      <c r="F66" s="659">
        <f>SUM(Q37:S40)</f>
        <v>0</v>
      </c>
      <c r="G66" s="659">
        <f>AA31</f>
        <v>0</v>
      </c>
      <c r="H66" s="659"/>
      <c r="J66" s="660">
        <f>IF(EXACT(SUM($C$66:$E$66),SUM($F$66:$G$66)),0,1)</f>
        <v>0</v>
      </c>
    </row>
  </sheetData>
  <sheetProtection sheet="1" objects="1" scenarios="1"/>
  <mergeCells count="92">
    <mergeCell ref="C22:D22"/>
    <mergeCell ref="AA28:AC30"/>
    <mergeCell ref="AA14:AC20"/>
    <mergeCell ref="T19:U19"/>
    <mergeCell ref="X18:Y18"/>
    <mergeCell ref="X17:Y17"/>
    <mergeCell ref="T20:U20"/>
    <mergeCell ref="T18:U18"/>
    <mergeCell ref="T14:U15"/>
    <mergeCell ref="X20:Y20"/>
    <mergeCell ref="X19:Y19"/>
    <mergeCell ref="K15:L16"/>
    <mergeCell ref="Q20:S20"/>
    <mergeCell ref="Q19:S19"/>
    <mergeCell ref="V19:W19"/>
    <mergeCell ref="V18:W18"/>
    <mergeCell ref="AA31:AC33"/>
    <mergeCell ref="AA23:AB23"/>
    <mergeCell ref="AA27:AC27"/>
    <mergeCell ref="N5:O5"/>
    <mergeCell ref="AA11:AC13"/>
    <mergeCell ref="AA7:AC7"/>
    <mergeCell ref="AA8:AC10"/>
    <mergeCell ref="P5:Y5"/>
    <mergeCell ref="Q17:S17"/>
    <mergeCell ref="Q33:S33"/>
    <mergeCell ref="T33:U33"/>
    <mergeCell ref="Q18:S18"/>
    <mergeCell ref="V20:W20"/>
    <mergeCell ref="T17:U17"/>
    <mergeCell ref="V17:W17"/>
    <mergeCell ref="N3:O3"/>
    <mergeCell ref="P3:AC3"/>
    <mergeCell ref="N4:O4"/>
    <mergeCell ref="P4:AC4"/>
    <mergeCell ref="K13:N14"/>
    <mergeCell ref="K12:N12"/>
    <mergeCell ref="X13:Y13"/>
    <mergeCell ref="Q12:Y12"/>
    <mergeCell ref="X14:Y15"/>
    <mergeCell ref="V14:W15"/>
    <mergeCell ref="V13:W13"/>
    <mergeCell ref="T13:U13"/>
    <mergeCell ref="Q13:S13"/>
    <mergeCell ref="Q14:S15"/>
    <mergeCell ref="M15:N16"/>
    <mergeCell ref="Q38:S38"/>
    <mergeCell ref="T38:U38"/>
    <mergeCell ref="V38:W38"/>
    <mergeCell ref="Q32:Y32"/>
    <mergeCell ref="X33:Y33"/>
    <mergeCell ref="X38:Y38"/>
    <mergeCell ref="X34:Y35"/>
    <mergeCell ref="X37:Y37"/>
    <mergeCell ref="Q37:S37"/>
    <mergeCell ref="T37:U37"/>
    <mergeCell ref="V33:W33"/>
    <mergeCell ref="V37:W37"/>
    <mergeCell ref="T34:U35"/>
    <mergeCell ref="V34:W35"/>
    <mergeCell ref="B3:E5"/>
    <mergeCell ref="B19:D20"/>
    <mergeCell ref="B17:D17"/>
    <mergeCell ref="B16:D16"/>
    <mergeCell ref="B18:D18"/>
    <mergeCell ref="V39:W39"/>
    <mergeCell ref="X39:Y39"/>
    <mergeCell ref="Q39:S39"/>
    <mergeCell ref="T39:U39"/>
    <mergeCell ref="X40:Y40"/>
    <mergeCell ref="Q40:S40"/>
    <mergeCell ref="T40:U40"/>
    <mergeCell ref="V40:W40"/>
    <mergeCell ref="B26:C26"/>
    <mergeCell ref="B29:C29"/>
    <mergeCell ref="C23:D23"/>
    <mergeCell ref="B24:C24"/>
    <mergeCell ref="B25:C25"/>
    <mergeCell ref="K35:L36"/>
    <mergeCell ref="L29:M29"/>
    <mergeCell ref="M35:N36"/>
    <mergeCell ref="L28:M28"/>
    <mergeCell ref="Q34:S35"/>
    <mergeCell ref="K32:N32"/>
    <mergeCell ref="K33:N34"/>
    <mergeCell ref="F21:I21"/>
    <mergeCell ref="L25:N25"/>
    <mergeCell ref="L27:M27"/>
    <mergeCell ref="L26:M26"/>
    <mergeCell ref="F22:I23"/>
    <mergeCell ref="F24:G25"/>
    <mergeCell ref="H24:I25"/>
  </mergeCells>
  <phoneticPr fontId="3"/>
  <conditionalFormatting sqref="B29:C29">
    <cfRule type="expression" dxfId="569" priority="20" stopIfTrue="1">
      <formula>$J$56=1</formula>
    </cfRule>
  </conditionalFormatting>
  <conditionalFormatting sqref="F29">
    <cfRule type="expression" dxfId="568" priority="19" stopIfTrue="1">
      <formula>$J$56=1</formula>
    </cfRule>
  </conditionalFormatting>
  <conditionalFormatting sqref="H29">
    <cfRule type="expression" dxfId="567" priority="18" stopIfTrue="1">
      <formula>$J$61=1</formula>
    </cfRule>
  </conditionalFormatting>
  <conditionalFormatting sqref="K40">
    <cfRule type="expression" dxfId="566" priority="17" stopIfTrue="1">
      <formula>$J$56=1</formula>
    </cfRule>
  </conditionalFormatting>
  <conditionalFormatting sqref="M40">
    <cfRule type="expression" dxfId="565" priority="16" stopIfTrue="1">
      <formula>$J$66=1</formula>
    </cfRule>
  </conditionalFormatting>
  <conditionalFormatting sqref="L29:M29">
    <cfRule type="expression" dxfId="564" priority="14" stopIfTrue="1">
      <formula>$J$66=1</formula>
    </cfRule>
    <cfRule type="expression" dxfId="563" priority="15" stopIfTrue="1">
      <formula>$J$61=1</formula>
    </cfRule>
  </conditionalFormatting>
  <conditionalFormatting sqref="K20">
    <cfRule type="expression" dxfId="562" priority="13" stopIfTrue="1">
      <formula>$J$61=1</formula>
    </cfRule>
  </conditionalFormatting>
  <conditionalFormatting sqref="M20">
    <cfRule type="expression" dxfId="561" priority="12" stopIfTrue="1">
      <formula>$J$66=1</formula>
    </cfRule>
  </conditionalFormatting>
  <conditionalFormatting sqref="Q17:S17">
    <cfRule type="expression" dxfId="560" priority="10" stopIfTrue="1">
      <formula>$J$56=1</formula>
    </cfRule>
  </conditionalFormatting>
  <conditionalFormatting sqref="Q18:S18">
    <cfRule type="expression" dxfId="559" priority="9" stopIfTrue="1">
      <formula>$J$56=1</formula>
    </cfRule>
  </conditionalFormatting>
  <conditionalFormatting sqref="Q19:S19">
    <cfRule type="expression" dxfId="558" priority="8" stopIfTrue="1">
      <formula>$J$56=1</formula>
    </cfRule>
  </conditionalFormatting>
  <conditionalFormatting sqref="Q20:S20">
    <cfRule type="expression" dxfId="557" priority="7" stopIfTrue="1">
      <formula>$J$56=1</formula>
    </cfRule>
  </conditionalFormatting>
  <conditionalFormatting sqref="Q37:S37">
    <cfRule type="expression" dxfId="556" priority="6" stopIfTrue="1">
      <formula>$J$66=1</formula>
    </cfRule>
  </conditionalFormatting>
  <conditionalFormatting sqref="Q38:S38">
    <cfRule type="expression" dxfId="555" priority="5" stopIfTrue="1">
      <formula>$J$66=1</formula>
    </cfRule>
  </conditionalFormatting>
  <conditionalFormatting sqref="Q39:S39">
    <cfRule type="expression" dxfId="554" priority="4" stopIfTrue="1">
      <formula>$J$66=1</formula>
    </cfRule>
  </conditionalFormatting>
  <conditionalFormatting sqref="Q40:S40">
    <cfRule type="expression" dxfId="553" priority="3" stopIfTrue="1">
      <formula>$J$66=1</formula>
    </cfRule>
  </conditionalFormatting>
  <conditionalFormatting sqref="AA31:AC33">
    <cfRule type="expression" dxfId="552" priority="2" stopIfTrue="1">
      <formula>$J$66=1</formula>
    </cfRule>
  </conditionalFormatting>
  <conditionalFormatting sqref="AA11:AC13">
    <cfRule type="expression" dxfId="551" priority="1" stopIfTrue="1">
      <formula>$J$56=1</formula>
    </cfRule>
  </conditionalFormatting>
  <pageMargins left="0.78740157480314965" right="0" top="0.78740157480314965" bottom="0" header="0" footer="0"/>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'表3,4'!$A$3:$A$8</xm:f>
          </x14:formula1>
          <xm:sqref>T17:U20 T37:U40</xm:sqref>
        </x14:dataValidation>
        <x14:dataValidation type="list" allowBlank="1" showInputMessage="1" showErrorMessage="1" xr:uid="{00000000-0002-0000-0800-000001000000}">
          <x14:formula1>
            <xm:f>'表3,4'!$E$3:$E$10</xm:f>
          </x14:formula1>
          <xm:sqref>X17:Y20 X37:Y40</xm:sqref>
        </x14:dataValidation>
        <x14:dataValidation type="list" allowBlank="1" showInputMessage="1" showErrorMessage="1" xr:uid="{00000000-0002-0000-0800-000002000000}">
          <x14:formula1>
            <xm:f>'付表B-1'!$B$3:$B$39</xm:f>
          </x14:formula1>
          <xm:sqref>C23:D23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F5D06FF91C4C845BA7E04498919DF93" ma:contentTypeVersion="6" ma:contentTypeDescription="新しいドキュメントを作成します。" ma:contentTypeScope="" ma:versionID="10d5b40abf1e8104bc4df4330d65363a">
  <xsd:schema xmlns:xsd="http://www.w3.org/2001/XMLSchema" xmlns:xs="http://www.w3.org/2001/XMLSchema" xmlns:p="http://schemas.microsoft.com/office/2006/metadata/properties" xmlns:ns2="318f754e-b29a-4f2f-af82-e7ab1e350db2" targetNamespace="http://schemas.microsoft.com/office/2006/metadata/properties" ma:root="true" ma:fieldsID="deb8a866dc76e9cbfc2cb5d4c4e866bc" ns2:_="">
    <xsd:import namespace="318f754e-b29a-4f2f-af82-e7ab1e350d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f754e-b29a-4f2f-af82-e7ab1e35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8CEFDE-6159-4677-AA35-BA0605AB0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f754e-b29a-4f2f-af82-e7ab1e350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F2540C-399B-4859-A507-7FB3945DF2CE}">
  <ds:schemaRefs>
    <ds:schemaRef ds:uri="http://schemas.microsoft.com/sharepoint/v3/contenttype/forms"/>
  </ds:schemaRefs>
</ds:datastoreItem>
</file>

<file path=customXml/itemProps3.xml><?xml version="1.0" encoding="utf-8"?>
<ds:datastoreItem xmlns:ds="http://schemas.openxmlformats.org/officeDocument/2006/customXml" ds:itemID="{7341783D-8F14-43AE-ABD5-6A728506DF91}">
  <ds:schemaRefs>
    <ds:schemaRef ds:uri="http://purl.org/dc/terms/"/>
    <ds:schemaRef ds:uri="http://schemas.openxmlformats.org/package/2006/metadata/core-properties"/>
    <ds:schemaRef ds:uri="http://schemas.microsoft.com/office/2006/documentManagement/types"/>
    <ds:schemaRef ds:uri="318f754e-b29a-4f2f-af82-e7ab1e350db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35</vt:i4>
      </vt:variant>
    </vt:vector>
  </HeadingPairs>
  <TitlesOfParts>
    <vt:vector size="83" baseType="lpstr">
      <vt:lpstr>注意事項</vt:lpstr>
      <vt:lpstr>集計表</vt:lpstr>
      <vt:lpstr>A-01</vt:lpstr>
      <vt:lpstr>団体コード一覧</vt:lpstr>
      <vt:lpstr>表3,4</vt:lpstr>
      <vt:lpstr>付表B-1</vt:lpstr>
      <vt:lpstr>付表B-2</vt:lpstr>
      <vt:lpstr>概念図</vt:lpstr>
      <vt:lpstr>B-01</vt:lpstr>
      <vt:lpstr>一覧Ａ</vt:lpstr>
      <vt:lpstr>一覧Ｂ</vt:lpstr>
      <vt:lpstr>変数</vt:lpstr>
      <vt:lpstr>位置</vt:lpstr>
      <vt:lpstr>資料</vt:lpstr>
      <vt:lpstr>業種</vt:lpstr>
      <vt:lpstr>SheetC</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B-21</vt:lpstr>
      <vt:lpstr>B-22</vt:lpstr>
      <vt:lpstr>B-23</vt:lpstr>
      <vt:lpstr>B-24</vt:lpstr>
      <vt:lpstr>B-25</vt:lpstr>
      <vt:lpstr>B-26</vt:lpstr>
      <vt:lpstr>B-27</vt:lpstr>
      <vt:lpstr>B-28</vt:lpstr>
      <vt:lpstr>B-29</vt:lpstr>
      <vt:lpstr>B-30</vt:lpstr>
      <vt:lpstr>SheetA</vt:lpstr>
      <vt:lpstr>SheetB</vt:lpstr>
      <vt:lpstr>説明文</vt:lpstr>
      <vt:lpstr>'A-01'!Print_Area</vt:lpstr>
      <vt:lpstr>'B-01'!Print_Area</vt:lpstr>
      <vt:lpstr>'B-02'!Print_Area</vt:lpstr>
      <vt:lpstr>'B-03'!Print_Area</vt:lpstr>
      <vt:lpstr>'B-04'!Print_Area</vt:lpstr>
      <vt:lpstr>'B-05'!Print_Area</vt:lpstr>
      <vt:lpstr>'B-06'!Print_Area</vt:lpstr>
      <vt:lpstr>'B-07'!Print_Area</vt:lpstr>
      <vt:lpstr>'B-08'!Print_Area</vt:lpstr>
      <vt:lpstr>'B-09'!Print_Area</vt:lpstr>
      <vt:lpstr>'B-10'!Print_Area</vt:lpstr>
      <vt:lpstr>'B-11'!Print_Area</vt:lpstr>
      <vt:lpstr>'B-12'!Print_Area</vt:lpstr>
      <vt:lpstr>'B-13'!Print_Area</vt:lpstr>
      <vt:lpstr>'B-14'!Print_Area</vt:lpstr>
      <vt:lpstr>'B-15'!Print_Area</vt:lpstr>
      <vt:lpstr>'B-16'!Print_Area</vt:lpstr>
      <vt:lpstr>'B-17'!Print_Area</vt:lpstr>
      <vt:lpstr>'B-18'!Print_Area</vt:lpstr>
      <vt:lpstr>'B-19'!Print_Area</vt:lpstr>
      <vt:lpstr>'B-20'!Print_Area</vt:lpstr>
      <vt:lpstr>'B-21'!Print_Area</vt:lpstr>
      <vt:lpstr>'B-22'!Print_Area</vt:lpstr>
      <vt:lpstr>'B-23'!Print_Area</vt:lpstr>
      <vt:lpstr>'B-24'!Print_Area</vt:lpstr>
      <vt:lpstr>'B-25'!Print_Area</vt:lpstr>
      <vt:lpstr>'B-26'!Print_Area</vt:lpstr>
      <vt:lpstr>'B-27'!Print_Area</vt:lpstr>
      <vt:lpstr>'B-28'!Print_Area</vt:lpstr>
      <vt:lpstr>'B-29'!Print_Area</vt:lpstr>
      <vt:lpstr>'B-30'!Print_Area</vt:lpstr>
      <vt:lpstr>SheetC!Print_Area</vt:lpstr>
      <vt:lpstr>SheetC!Print_Titles</vt:lpstr>
      <vt:lpstr>集計表!Print_Titles</vt:lpstr>
      <vt:lpstr>'付表B-1'!Print_Titles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takakura</dc:creator>
  <cp:lastModifiedBy>sakamoto</cp:lastModifiedBy>
  <cp:lastPrinted>2020-10-08T04:07:59Z</cp:lastPrinted>
  <dcterms:created xsi:type="dcterms:W3CDTF">2000-04-25T02:18:16Z</dcterms:created>
  <dcterms:modified xsi:type="dcterms:W3CDTF">2020-11-05T05:57:55Z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0x010100CF5D06FF91C4C845BA7E04498919DF93</vt:lpwstr>
  </property>
</Properties>
</file>